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wg.local\dfs\RingDAT\2026\"/>
    </mc:Choice>
  </mc:AlternateContent>
  <xr:revisionPtr revIDLastSave="0" documentId="8_{8628ADB7-4A38-4D68-90E7-CD146992E704}" xr6:coauthVersionLast="47" xr6:coauthVersionMax="47" xr10:uidLastSave="{00000000-0000-0000-0000-000000000000}"/>
  <bookViews>
    <workbookView xWindow="20370" yWindow="-120" windowWidth="29040" windowHeight="17640" xr2:uid="{00000000-000D-0000-FFFF-FFFF00000000}"/>
  </bookViews>
  <sheets>
    <sheet name="Inschrijfformulier KWR RO 2026" sheetId="1" r:id="rId1"/>
  </sheets>
  <definedNames>
    <definedName name="_GoBack" localSheetId="0">'Inschrijfformulier KWR RO 2026'!#REF!</definedName>
    <definedName name="_xlnm.Print_Area" localSheetId="0">'Inschrijfformulier KWR RO 2026'!$A$1:$H$94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N6" i="1"/>
  <c r="N56" i="1"/>
  <c r="N17" i="1"/>
  <c r="N11" i="1"/>
  <c r="N8" i="1"/>
  <c r="N33" i="1"/>
  <c r="N37" i="1"/>
  <c r="N30" i="1" l="1"/>
  <c r="N57" i="1" l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36" i="1"/>
  <c r="N35" i="1"/>
  <c r="N34" i="1"/>
  <c r="N32" i="1"/>
  <c r="N31" i="1"/>
  <c r="N29" i="1"/>
  <c r="N28" i="1"/>
  <c r="N27" i="1"/>
  <c r="N26" i="1"/>
  <c r="N25" i="1"/>
  <c r="N24" i="1"/>
  <c r="N23" i="1"/>
  <c r="N16" i="1"/>
  <c r="N15" i="1"/>
  <c r="N14" i="1"/>
  <c r="N13" i="1"/>
  <c r="N12" i="1"/>
  <c r="N10" i="1"/>
  <c r="N9" i="1"/>
  <c r="N7" i="1"/>
  <c r="G18" i="1" l="1"/>
  <c r="G38" i="1"/>
  <c r="G58" i="1"/>
  <c r="N58" i="1"/>
  <c r="L68" i="1" s="1"/>
  <c r="G62" i="1" l="1"/>
  <c r="G64" i="1" s="1"/>
  <c r="M70" i="1"/>
  <c r="N70" i="1" s="1"/>
  <c r="M69" i="1"/>
  <c r="N69" i="1" s="1"/>
  <c r="M71" i="1"/>
  <c r="N71" i="1" s="1"/>
  <c r="M68" i="1"/>
  <c r="G65" i="1" l="1"/>
  <c r="E64" i="1"/>
  <c r="D64" i="1"/>
</calcChain>
</file>

<file path=xl/sharedStrings.xml><?xml version="1.0" encoding="utf-8"?>
<sst xmlns="http://schemas.openxmlformats.org/spreadsheetml/2006/main" count="137" uniqueCount="89">
  <si>
    <t>Ringonderzoek</t>
  </si>
  <si>
    <t>Omschrijving</t>
  </si>
  <si>
    <t>Matrix</t>
  </si>
  <si>
    <t>Prijs</t>
  </si>
  <si>
    <t>dw</t>
  </si>
  <si>
    <t>zw</t>
  </si>
  <si>
    <t>ow</t>
  </si>
  <si>
    <t>gw</t>
  </si>
  <si>
    <t>aw</t>
  </si>
  <si>
    <t>monstername zwemwater op locatie</t>
  </si>
  <si>
    <t>bromide, bromaat en chloraat</t>
  </si>
  <si>
    <t>extraheerbaar organohalogeen (EOX)</t>
  </si>
  <si>
    <t>pesticiden (OCP)</t>
  </si>
  <si>
    <t>pesticiden (PCB)</t>
  </si>
  <si>
    <t>polycyclische aromatische koolwaterstoffen (PAK)</t>
  </si>
  <si>
    <t>vluchtige gehalogeneerde koolwaterstoffen (VGK)</t>
  </si>
  <si>
    <t>vluchtige aromatische koolwaterstoffen (VAK)</t>
  </si>
  <si>
    <t>geneesmiddelen</t>
  </si>
  <si>
    <t xml:space="preserve">herbiciden </t>
  </si>
  <si>
    <t>chloorfenoxycarbonzuren/bentazon</t>
  </si>
  <si>
    <t>fenylureumherbiciden (FUH)</t>
  </si>
  <si>
    <t>glyfosaat en AMPA</t>
  </si>
  <si>
    <t>bacteriologische parameters</t>
  </si>
  <si>
    <t xml:space="preserve">dw </t>
  </si>
  <si>
    <t>Legionella</t>
  </si>
  <si>
    <t>kw</t>
  </si>
  <si>
    <t>dw = drinkwater, ow = oppervlaktewater, gw = grondwater, aw = afvalwater, zw = zwemwater en kw = koelwater</t>
  </si>
  <si>
    <t>Totale bijdrage ringonderzoeken</t>
  </si>
  <si>
    <t>Rapport</t>
  </si>
  <si>
    <t>Korting</t>
  </si>
  <si>
    <t>Uw gegevens</t>
  </si>
  <si>
    <t>Bedrijfsnaam</t>
  </si>
  <si>
    <t>Correspondentie t.a.v.</t>
  </si>
  <si>
    <t>Telefoon</t>
  </si>
  <si>
    <t>Postbus</t>
  </si>
  <si>
    <t>Postcode/Plaats/Land</t>
  </si>
  <si>
    <t>Monsters t.a.v.</t>
  </si>
  <si>
    <t>Adres</t>
  </si>
  <si>
    <t>E-mail</t>
  </si>
  <si>
    <t>Datum aanmelding:</t>
  </si>
  <si>
    <t>Opdrachtgever:</t>
  </si>
  <si>
    <t>Handtekening:</t>
  </si>
  <si>
    <t>Uw opmerkingen</t>
  </si>
  <si>
    <t>verdund ow + dw</t>
  </si>
  <si>
    <t xml:space="preserve">In onderstaand overzicht kunt u aangeven voor welke ringonderzoeken u zich wilt inschrijven. </t>
  </si>
  <si>
    <t>ATP</t>
  </si>
  <si>
    <t>(kandidaat) gidsstoffen (medicijnresten)</t>
  </si>
  <si>
    <t>dw + ow</t>
  </si>
  <si>
    <t>ow + aw</t>
  </si>
  <si>
    <t>dw + ow + gw + aw</t>
  </si>
  <si>
    <t>dw + ow + gw</t>
  </si>
  <si>
    <t xml:space="preserve">dw + ow + gw  </t>
  </si>
  <si>
    <t xml:space="preserve">dw + ow  </t>
  </si>
  <si>
    <t>influent + effluent</t>
  </si>
  <si>
    <t>dw = drinkwater, ow = oppervlaktewater, gw = grondwater, aw = afvalwater en zw = zwemwater</t>
  </si>
  <si>
    <r>
      <t>#</t>
    </r>
    <r>
      <rPr>
        <sz val="8"/>
        <color rgb="FF000000"/>
        <rFont val="Calibri Light"/>
        <family val="2"/>
      </rPr>
      <t xml:space="preserve"> Dit ringonderzoek is optioneel en zal alleen bij voldoende deelnemers doorgaan.</t>
    </r>
  </si>
  <si>
    <r>
      <t>ureum, cyanuurzuur, KMnO</t>
    </r>
    <r>
      <rPr>
        <vertAlign val="subscript"/>
        <sz val="9"/>
        <color theme="1"/>
        <rFont val="Calibri Light"/>
        <family val="2"/>
      </rPr>
      <t>4</t>
    </r>
    <r>
      <rPr>
        <sz val="9"/>
        <color theme="1"/>
        <rFont val="Calibri Light"/>
        <family val="2"/>
      </rPr>
      <t>-verbruik, vrij chloor en totaal chloor</t>
    </r>
  </si>
  <si>
    <t>poly- en perfluoralkylstoffen (PFAS)</t>
  </si>
  <si>
    <t>dw = drinkwater, ow = oppervlaktewater, gw = grondwater en aw = afvalwater</t>
  </si>
  <si>
    <t>Anorganische ringonderzoeken</t>
  </si>
  <si>
    <t>Organische ringonderzoeken</t>
  </si>
  <si>
    <t>Microbiologische ringonderzoeken</t>
  </si>
  <si>
    <t>Totale bijdrage anorganische ringonderzoeken:</t>
  </si>
  <si>
    <t>Totale bijdrage organische ringonderzoeken:</t>
  </si>
  <si>
    <t>Totale bijdrage microbiologische ringonderzoeken:</t>
  </si>
  <si>
    <t>Legionella pneumophila qPCR</t>
  </si>
  <si>
    <t>F-specifieke RNA-fagen en somatische coli-fagen</t>
  </si>
  <si>
    <t>Totale bacteriële celtelling (incl. fractie dood en levend), flowcytometrisch</t>
  </si>
  <si>
    <t>Totale bijdrage in euro’s:</t>
  </si>
  <si>
    <r>
      <rPr>
        <sz val="8"/>
        <color theme="1"/>
        <rFont val="Calibri"/>
        <family val="2"/>
      </rPr>
      <t xml:space="preserve">- </t>
    </r>
    <r>
      <rPr>
        <sz val="8"/>
        <color theme="1"/>
        <rFont val="Calibri Light"/>
        <family val="2"/>
      </rPr>
      <t xml:space="preserve">Het totaalbedrag van de opdracht wordt in twee gelijke delen gefactureerd, tenzij uitdrukkelijk anders met u is afgesproken. Mochten er gedurende het jaar eventuele veranderingen plaatsvinden in uw opdracht, dan worden deze in de tweede periode met u verrekend. </t>
    </r>
  </si>
  <si>
    <r>
      <t xml:space="preserve">- Indien u een ringonderzoek wenst te annuleren, dient u dit uiterlijk </t>
    </r>
    <r>
      <rPr>
        <u/>
        <sz val="8"/>
        <color theme="1"/>
        <rFont val="Calibri Light"/>
        <family val="2"/>
      </rPr>
      <t>vier</t>
    </r>
    <r>
      <rPr>
        <sz val="8"/>
        <color theme="1"/>
        <rFont val="Calibri Light"/>
        <family val="2"/>
      </rPr>
      <t xml:space="preserve"> weken voor de ontvangstdatum van het ringonderzoek schriftelijk aan ons te melden. Na deze termijn worden de kosten van het ringonderzoek bij u in rekening gebracht.</t>
    </r>
  </si>
  <si>
    <t>Opmerkingen:</t>
  </si>
  <si>
    <t>- De in het jaarprogramma vermelde prijzen zijn exclusief BTW en inclusief transportkosten binnen Nederland en België. Transportkosten buiten Nederland en België worden op basis van nacalculatie in rekening gebracht.</t>
  </si>
  <si>
    <t>(zware) metalen in drinkwater, als opgelost</t>
  </si>
  <si>
    <t>algemene- en macroparameters in drinkwater</t>
  </si>
  <si>
    <t>(zware) metalen in afvalwater, als totaal</t>
  </si>
  <si>
    <t>(zware) metalen in oppervlaktewater, als totaal</t>
  </si>
  <si>
    <t>nutriënten in oppervlaktewater</t>
  </si>
  <si>
    <t>(zware) metalen in grondwater, als opgelost</t>
  </si>
  <si>
    <t>algemene- en macroparameters in grondwater</t>
  </si>
  <si>
    <t>algemene- en macroparameters in afvalwater</t>
  </si>
  <si>
    <t>bemonsteren van het oppervlaktewater</t>
  </si>
  <si>
    <t>minerale olie, met de GC methode</t>
  </si>
  <si>
    <t>non target screening, semi-kwantitatief m.b.v. LC-MS</t>
  </si>
  <si>
    <r>
      <t xml:space="preserve">RT-PCR </t>
    </r>
    <r>
      <rPr>
        <i/>
        <sz val="9"/>
        <color rgb="FF000000"/>
        <rFont val="Calibri Light"/>
        <family val="2"/>
      </rPr>
      <t>E. coli</t>
    </r>
    <r>
      <rPr>
        <sz val="9"/>
        <color rgb="FF000000"/>
        <rFont val="Calibri Light"/>
        <family val="2"/>
      </rPr>
      <t xml:space="preserve"> en enterococcen, kwalitatief</t>
    </r>
  </si>
  <si>
    <t>Plandatum</t>
  </si>
  <si>
    <t>Inschrijfformulier/opdrachtbevestiging KWR-Ringonderzoeken 2026</t>
  </si>
  <si>
    <t>Hardcopy rapport à € 60 per stuk</t>
  </si>
  <si>
    <r>
      <rPr>
        <sz val="8"/>
        <rFont val="Calibri Light"/>
        <family val="2"/>
      </rPr>
      <t xml:space="preserve">- Middels deze opdrachtbevestiging gaat u akkoord met de leveringsvoorwaarden die van toepassing zijn en welke te downloaden zijn via </t>
    </r>
    <r>
      <rPr>
        <u/>
        <sz val="8"/>
        <color theme="10"/>
        <rFont val="Calibri Light"/>
        <family val="2"/>
      </rPr>
      <t xml:space="preserve">www.kwrwater.nl/voorwaarden/.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</si>
</sst>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70" formatCode="[$-413]d/m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808080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.5"/>
      <color theme="1"/>
      <name val="Calibri Light"/>
      <family val="2"/>
    </font>
    <font>
      <b/>
      <sz val="11"/>
      <color theme="1"/>
      <name val="Calibri Light"/>
      <family val="2"/>
    </font>
    <font>
      <b/>
      <sz val="8.5"/>
      <color theme="1"/>
      <name val="Calibri Light"/>
      <family val="2"/>
    </font>
    <font>
      <b/>
      <sz val="10"/>
      <color theme="1"/>
      <name val="Calibri Light"/>
      <family val="2"/>
    </font>
    <font>
      <sz val="8"/>
      <color theme="1"/>
      <name val="Calibri Light"/>
      <family val="2"/>
    </font>
    <font>
      <b/>
      <i/>
      <sz val="7"/>
      <color theme="1"/>
      <name val="Calibri Light"/>
      <family val="2"/>
    </font>
    <font>
      <u/>
      <sz val="8"/>
      <color theme="1"/>
      <name val="Calibri Light"/>
      <family val="2"/>
    </font>
    <font>
      <u/>
      <sz val="8"/>
      <color theme="10"/>
      <name val="Calibri Light"/>
      <family val="2"/>
    </font>
    <font>
      <b/>
      <sz val="8.5"/>
      <color theme="8" tint="-0.249977111117893"/>
      <name val="Calibri Light"/>
      <family val="2"/>
    </font>
    <font>
      <vertAlign val="superscript"/>
      <sz val="8"/>
      <color rgb="FF000000"/>
      <name val="Calibri Light"/>
      <family val="2"/>
    </font>
    <font>
      <sz val="8"/>
      <color rgb="FF000000"/>
      <name val="Calibri Light"/>
      <family val="2"/>
    </font>
    <font>
      <sz val="9"/>
      <color rgb="FF000000"/>
      <name val="Calibri Light"/>
      <family val="2"/>
    </font>
    <font>
      <vertAlign val="subscript"/>
      <sz val="9"/>
      <color theme="1"/>
      <name val="Calibri Light"/>
      <family val="2"/>
    </font>
    <font>
      <sz val="8"/>
      <color theme="1"/>
      <name val="Calibri"/>
      <family val="2"/>
    </font>
    <font>
      <i/>
      <sz val="9"/>
      <color theme="1"/>
      <name val="Calibri Light"/>
      <family val="2"/>
    </font>
    <font>
      <i/>
      <sz val="9"/>
      <color rgb="FF000000"/>
      <name val="Calibri Light"/>
      <family val="2"/>
    </font>
    <font>
      <sz val="8"/>
      <name val="Calibri Light"/>
      <family val="2"/>
    </font>
    <font>
      <b/>
      <sz val="8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FFFFFF"/>
      </left>
      <right/>
      <top/>
      <bottom style="medium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medium">
        <color theme="0" tint="-4.9989318521683403E-2"/>
      </bottom>
      <diagonal/>
    </border>
    <border>
      <left/>
      <right style="medium">
        <color rgb="FFFFFFFF"/>
      </right>
      <top style="thin">
        <color indexed="64"/>
      </top>
      <bottom style="medium">
        <color theme="0" tint="-4.9989318521683403E-2"/>
      </bottom>
      <diagonal/>
    </border>
    <border>
      <left style="medium">
        <color rgb="FFFFFFFF"/>
      </left>
      <right style="medium">
        <color rgb="FFFFFFFF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FFFFFF"/>
      </left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rgb="FFFFFFFF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double">
        <color theme="1"/>
      </bottom>
      <diagonal/>
    </border>
    <border>
      <left style="medium">
        <color rgb="FFFFFFFF"/>
      </left>
      <right style="medium">
        <color indexed="64"/>
      </right>
      <top style="thin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double">
        <color indexed="64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4" fillId="0" borderId="0" xfId="0" quotePrefix="1" applyFont="1" applyProtection="1">
      <protection locked="0"/>
    </xf>
    <xf numFmtId="44" fontId="10" fillId="2" borderId="17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4" fontId="4" fillId="0" borderId="0" xfId="0" applyNumberFormat="1" applyFont="1"/>
    <xf numFmtId="0" fontId="10" fillId="2" borderId="18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44" fontId="10" fillId="2" borderId="19" xfId="1" applyFont="1" applyFill="1" applyBorder="1" applyAlignment="1" applyProtection="1">
      <alignment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4" fontId="10" fillId="2" borderId="21" xfId="1" applyFont="1" applyFill="1" applyBorder="1" applyAlignment="1" applyProtection="1">
      <alignment vertical="center" wrapText="1"/>
    </xf>
    <xf numFmtId="0" fontId="4" fillId="0" borderId="22" xfId="0" applyFont="1" applyBorder="1"/>
    <xf numFmtId="44" fontId="10" fillId="2" borderId="6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44" fontId="10" fillId="3" borderId="0" xfId="1" applyFont="1" applyFill="1" applyBorder="1" applyAlignment="1" applyProtection="1">
      <alignment vertical="center" wrapText="1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4" fillId="0" borderId="7" xfId="0" applyFont="1" applyBorder="1"/>
    <xf numFmtId="0" fontId="4" fillId="0" borderId="30" xfId="0" applyFont="1" applyBorder="1"/>
    <xf numFmtId="0" fontId="4" fillId="0" borderId="28" xfId="0" applyFont="1" applyBorder="1"/>
    <xf numFmtId="0" fontId="7" fillId="2" borderId="32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horizontal="right" vertical="center" wrapText="1"/>
    </xf>
    <xf numFmtId="0" fontId="11" fillId="0" borderId="29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6" fontId="18" fillId="2" borderId="46" xfId="0" applyNumberFormat="1" applyFont="1" applyFill="1" applyBorder="1" applyAlignment="1">
      <alignment horizontal="right" vertical="center" wrapText="1"/>
    </xf>
    <xf numFmtId="6" fontId="18" fillId="2" borderId="47" xfId="0" applyNumberFormat="1" applyFont="1" applyFill="1" applyBorder="1" applyAlignment="1">
      <alignment horizontal="right" vertical="center" wrapText="1"/>
    </xf>
    <xf numFmtId="6" fontId="18" fillId="2" borderId="49" xfId="0" applyNumberFormat="1" applyFont="1" applyFill="1" applyBorder="1" applyAlignment="1">
      <alignment horizontal="right" vertical="center" wrapText="1"/>
    </xf>
    <xf numFmtId="6" fontId="18" fillId="2" borderId="33" xfId="0" applyNumberFormat="1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right" vertical="center" wrapText="1"/>
    </xf>
    <xf numFmtId="44" fontId="6" fillId="2" borderId="48" xfId="1" applyFont="1" applyFill="1" applyBorder="1" applyAlignment="1" applyProtection="1">
      <alignment vertical="center" wrapText="1"/>
    </xf>
    <xf numFmtId="0" fontId="10" fillId="3" borderId="53" xfId="0" applyFont="1" applyFill="1" applyBorder="1" applyAlignment="1">
      <alignment horizontal="right" vertical="center" wrapText="1"/>
    </xf>
    <xf numFmtId="44" fontId="10" fillId="3" borderId="5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0" fontId="4" fillId="2" borderId="28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9" fillId="2" borderId="5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2" borderId="58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4" fillId="0" borderId="0" xfId="2" applyFont="1" applyBorder="1" applyAlignment="1" applyProtection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21" fillId="0" borderId="45" xfId="0" applyFont="1" applyBorder="1" applyAlignment="1">
      <alignment vertical="center" wrapText="1"/>
    </xf>
    <xf numFmtId="44" fontId="6" fillId="2" borderId="50" xfId="1" applyFont="1" applyFill="1" applyBorder="1" applyAlignment="1" applyProtection="1">
      <alignment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10" fillId="2" borderId="15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4" fontId="6" fillId="2" borderId="51" xfId="1" applyFont="1" applyFill="1" applyBorder="1" applyAlignment="1" applyProtection="1">
      <alignment horizontal="center" vertical="center" wrapText="1"/>
    </xf>
    <xf numFmtId="44" fontId="6" fillId="2" borderId="52" xfId="1" applyFont="1" applyFill="1" applyBorder="1" applyAlignment="1" applyProtection="1">
      <alignment horizontal="center" vertical="center" wrapText="1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14" xfId="0" quotePrefix="1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quotePrefix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170" fontId="5" fillId="3" borderId="36" xfId="0" applyNumberFormat="1" applyFont="1" applyFill="1" applyBorder="1" applyAlignment="1">
      <alignment horizontal="left" vertical="center" wrapText="1"/>
    </xf>
    <xf numFmtId="0" fontId="14" fillId="0" borderId="27" xfId="2" quotePrefix="1" applyFont="1" applyBorder="1" applyAlignment="1" applyProtection="1">
      <alignment horizontal="left" vertical="center" wrapText="1"/>
    </xf>
    <xf numFmtId="0" fontId="11" fillId="0" borderId="22" xfId="0" applyFont="1" applyBorder="1"/>
    <xf numFmtId="0" fontId="14" fillId="0" borderId="55" xfId="2" applyFont="1" applyBorder="1" applyAlignment="1" applyProtection="1">
      <alignment horizontal="left" vertical="center" wrapText="1"/>
    </xf>
    <xf numFmtId="0" fontId="14" fillId="0" borderId="56" xfId="2" applyFont="1" applyBorder="1" applyAlignment="1" applyProtection="1">
      <alignment horizontal="left" vertical="center" wrapText="1"/>
    </xf>
    <xf numFmtId="0" fontId="11" fillId="0" borderId="0" xfId="0" applyFont="1"/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5" fillId="2" borderId="63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0EBF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Label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36.emf"/><Relationship Id="rId18" Type="http://schemas.openxmlformats.org/officeDocument/2006/relationships/image" Target="../media/image41.emf"/><Relationship Id="rId26" Type="http://schemas.openxmlformats.org/officeDocument/2006/relationships/image" Target="../media/image20.emf"/><Relationship Id="rId39" Type="http://schemas.openxmlformats.org/officeDocument/2006/relationships/image" Target="../media/image8.emf"/><Relationship Id="rId21" Type="http://schemas.openxmlformats.org/officeDocument/2006/relationships/image" Target="../media/image44.emf"/><Relationship Id="rId34" Type="http://schemas.openxmlformats.org/officeDocument/2006/relationships/image" Target="../media/image12.emf"/><Relationship Id="rId42" Type="http://schemas.openxmlformats.org/officeDocument/2006/relationships/image" Target="../media/image4.emf"/><Relationship Id="rId47" Type="http://schemas.openxmlformats.org/officeDocument/2006/relationships/image" Target="../media/image48.emf"/><Relationship Id="rId50" Type="http://schemas.openxmlformats.org/officeDocument/2006/relationships/image" Target="../media/image1.emf"/><Relationship Id="rId7" Type="http://schemas.openxmlformats.org/officeDocument/2006/relationships/image" Target="../media/image30.emf"/><Relationship Id="rId2" Type="http://schemas.openxmlformats.org/officeDocument/2006/relationships/image" Target="../media/image25.emf"/><Relationship Id="rId16" Type="http://schemas.openxmlformats.org/officeDocument/2006/relationships/image" Target="../media/image39.emf"/><Relationship Id="rId29" Type="http://schemas.openxmlformats.org/officeDocument/2006/relationships/image" Target="../media/image17.emf"/><Relationship Id="rId11" Type="http://schemas.openxmlformats.org/officeDocument/2006/relationships/image" Target="../media/image34.emf"/><Relationship Id="rId24" Type="http://schemas.openxmlformats.org/officeDocument/2006/relationships/image" Target="../media/image22.emf"/><Relationship Id="rId32" Type="http://schemas.openxmlformats.org/officeDocument/2006/relationships/image" Target="../media/image14.emf"/><Relationship Id="rId37" Type="http://schemas.openxmlformats.org/officeDocument/2006/relationships/image" Target="../media/image9.emf"/><Relationship Id="rId40" Type="http://schemas.openxmlformats.org/officeDocument/2006/relationships/image" Target="../media/image7.emf"/><Relationship Id="rId45" Type="http://schemas.openxmlformats.org/officeDocument/2006/relationships/image" Target="../media/image2.emf"/><Relationship Id="rId5" Type="http://schemas.openxmlformats.org/officeDocument/2006/relationships/image" Target="../media/image28.emf"/><Relationship Id="rId15" Type="http://schemas.openxmlformats.org/officeDocument/2006/relationships/image" Target="../media/image38.emf"/><Relationship Id="rId23" Type="http://schemas.openxmlformats.org/officeDocument/2006/relationships/image" Target="../media/image23.emf"/><Relationship Id="rId28" Type="http://schemas.openxmlformats.org/officeDocument/2006/relationships/image" Target="../media/image18.emf"/><Relationship Id="rId36" Type="http://schemas.openxmlformats.org/officeDocument/2006/relationships/image" Target="../media/image10.emf"/><Relationship Id="rId49" Type="http://schemas.openxmlformats.org/officeDocument/2006/relationships/image" Target="../media/image50.emf"/><Relationship Id="rId10" Type="http://schemas.openxmlformats.org/officeDocument/2006/relationships/image" Target="../media/image33.emf"/><Relationship Id="rId19" Type="http://schemas.openxmlformats.org/officeDocument/2006/relationships/image" Target="../media/image42.emf"/><Relationship Id="rId31" Type="http://schemas.openxmlformats.org/officeDocument/2006/relationships/image" Target="../media/image15.emf"/><Relationship Id="rId44" Type="http://schemas.openxmlformats.org/officeDocument/2006/relationships/image" Target="../media/image46.emf"/><Relationship Id="rId4" Type="http://schemas.openxmlformats.org/officeDocument/2006/relationships/image" Target="../media/image27.emf"/><Relationship Id="rId9" Type="http://schemas.openxmlformats.org/officeDocument/2006/relationships/image" Target="../media/image32.emf"/><Relationship Id="rId14" Type="http://schemas.openxmlformats.org/officeDocument/2006/relationships/image" Target="../media/image37.emf"/><Relationship Id="rId22" Type="http://schemas.openxmlformats.org/officeDocument/2006/relationships/image" Target="../media/image45.emf"/><Relationship Id="rId27" Type="http://schemas.openxmlformats.org/officeDocument/2006/relationships/image" Target="../media/image19.emf"/><Relationship Id="rId30" Type="http://schemas.openxmlformats.org/officeDocument/2006/relationships/image" Target="../media/image16.emf"/><Relationship Id="rId35" Type="http://schemas.openxmlformats.org/officeDocument/2006/relationships/image" Target="../media/image11.emf"/><Relationship Id="rId43" Type="http://schemas.openxmlformats.org/officeDocument/2006/relationships/image" Target="../media/image3.emf"/><Relationship Id="rId48" Type="http://schemas.openxmlformats.org/officeDocument/2006/relationships/image" Target="../media/image49.emf"/><Relationship Id="rId8" Type="http://schemas.openxmlformats.org/officeDocument/2006/relationships/image" Target="../media/image31.emf"/><Relationship Id="rId3" Type="http://schemas.openxmlformats.org/officeDocument/2006/relationships/image" Target="../media/image26.emf"/><Relationship Id="rId12" Type="http://schemas.openxmlformats.org/officeDocument/2006/relationships/image" Target="../media/image35.emf"/><Relationship Id="rId17" Type="http://schemas.openxmlformats.org/officeDocument/2006/relationships/image" Target="../media/image40.emf"/><Relationship Id="rId25" Type="http://schemas.openxmlformats.org/officeDocument/2006/relationships/image" Target="../media/image21.emf"/><Relationship Id="rId33" Type="http://schemas.openxmlformats.org/officeDocument/2006/relationships/image" Target="../media/image13.emf"/><Relationship Id="rId38" Type="http://schemas.openxmlformats.org/officeDocument/2006/relationships/image" Target="../media/image5.emf"/><Relationship Id="rId46" Type="http://schemas.openxmlformats.org/officeDocument/2006/relationships/image" Target="../media/image47.emf"/><Relationship Id="rId20" Type="http://schemas.openxmlformats.org/officeDocument/2006/relationships/image" Target="../media/image43.emf"/><Relationship Id="rId41" Type="http://schemas.openxmlformats.org/officeDocument/2006/relationships/image" Target="../media/image6.emf"/><Relationship Id="rId1" Type="http://schemas.openxmlformats.org/officeDocument/2006/relationships/image" Target="../media/image24.emf"/><Relationship Id="rId6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76</xdr:row>
          <xdr:rowOff>247650</xdr:rowOff>
        </xdr:from>
        <xdr:to>
          <xdr:col>21</xdr:col>
          <xdr:colOff>323850</xdr:colOff>
          <xdr:row>77</xdr:row>
          <xdr:rowOff>171450</xdr:rowOff>
        </xdr:to>
        <xdr:sp macro="" textlink="">
          <xdr:nvSpPr>
            <xdr:cNvPr id="1143" name="Label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0</xdr:rowOff>
        </xdr:from>
        <xdr:to>
          <xdr:col>2</xdr:col>
          <xdr:colOff>1000125</xdr:colOff>
          <xdr:row>6</xdr:row>
          <xdr:rowOff>9525</xdr:rowOff>
        </xdr:to>
        <xdr:sp macro="" textlink="">
          <xdr:nvSpPr>
            <xdr:cNvPr id="1146" name="CheckBox1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0</xdr:rowOff>
        </xdr:from>
        <xdr:to>
          <xdr:col>2</xdr:col>
          <xdr:colOff>1000125</xdr:colOff>
          <xdr:row>7</xdr:row>
          <xdr:rowOff>9525</xdr:rowOff>
        </xdr:to>
        <xdr:sp macro="" textlink="">
          <xdr:nvSpPr>
            <xdr:cNvPr id="1160" name="CheckBox2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2</xdr:col>
          <xdr:colOff>1000125</xdr:colOff>
          <xdr:row>9</xdr:row>
          <xdr:rowOff>9525</xdr:rowOff>
        </xdr:to>
        <xdr:sp macro="" textlink="">
          <xdr:nvSpPr>
            <xdr:cNvPr id="1162" name="CheckBox4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2</xdr:col>
          <xdr:colOff>1000125</xdr:colOff>
          <xdr:row>10</xdr:row>
          <xdr:rowOff>9525</xdr:rowOff>
        </xdr:to>
        <xdr:sp macro="" textlink="">
          <xdr:nvSpPr>
            <xdr:cNvPr id="1163" name="CheckBox5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0</xdr:rowOff>
        </xdr:from>
        <xdr:to>
          <xdr:col>2</xdr:col>
          <xdr:colOff>1000125</xdr:colOff>
          <xdr:row>12</xdr:row>
          <xdr:rowOff>9525</xdr:rowOff>
        </xdr:to>
        <xdr:sp macro="" textlink="">
          <xdr:nvSpPr>
            <xdr:cNvPr id="1166" name="CheckBox8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2</xdr:col>
          <xdr:colOff>1000125</xdr:colOff>
          <xdr:row>13</xdr:row>
          <xdr:rowOff>9525</xdr:rowOff>
        </xdr:to>
        <xdr:sp macro="" textlink="">
          <xdr:nvSpPr>
            <xdr:cNvPr id="1167" name="CheckBox9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2</xdr:col>
          <xdr:colOff>1000125</xdr:colOff>
          <xdr:row>14</xdr:row>
          <xdr:rowOff>9525</xdr:rowOff>
        </xdr:to>
        <xdr:sp macro="" textlink="">
          <xdr:nvSpPr>
            <xdr:cNvPr id="1168" name="CheckBox10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2</xdr:col>
          <xdr:colOff>1000125</xdr:colOff>
          <xdr:row>15</xdr:row>
          <xdr:rowOff>9525</xdr:rowOff>
        </xdr:to>
        <xdr:sp macro="" textlink="">
          <xdr:nvSpPr>
            <xdr:cNvPr id="1169" name="CheckBox11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2</xdr:col>
          <xdr:colOff>1000125</xdr:colOff>
          <xdr:row>16</xdr:row>
          <xdr:rowOff>9525</xdr:rowOff>
        </xdr:to>
        <xdr:sp macro="" textlink="">
          <xdr:nvSpPr>
            <xdr:cNvPr id="1170" name="CheckBox12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2</xdr:col>
          <xdr:colOff>990600</xdr:colOff>
          <xdr:row>22</xdr:row>
          <xdr:rowOff>238125</xdr:rowOff>
        </xdr:to>
        <xdr:sp macro="" textlink="">
          <xdr:nvSpPr>
            <xdr:cNvPr id="1189" name="CheckBox1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2</xdr:col>
          <xdr:colOff>990600</xdr:colOff>
          <xdr:row>23</xdr:row>
          <xdr:rowOff>238125</xdr:rowOff>
        </xdr:to>
        <xdr:sp macro="" textlink="">
          <xdr:nvSpPr>
            <xdr:cNvPr id="1191" name="CheckBox1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2</xdr:col>
          <xdr:colOff>990600</xdr:colOff>
          <xdr:row>24</xdr:row>
          <xdr:rowOff>238125</xdr:rowOff>
        </xdr:to>
        <xdr:sp macro="" textlink="">
          <xdr:nvSpPr>
            <xdr:cNvPr id="1192" name="CheckBox1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2</xdr:col>
          <xdr:colOff>990600</xdr:colOff>
          <xdr:row>25</xdr:row>
          <xdr:rowOff>238125</xdr:rowOff>
        </xdr:to>
        <xdr:sp macro="" textlink="">
          <xdr:nvSpPr>
            <xdr:cNvPr id="1193" name="CheckBox1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2</xdr:col>
          <xdr:colOff>990600</xdr:colOff>
          <xdr:row>26</xdr:row>
          <xdr:rowOff>238125</xdr:rowOff>
        </xdr:to>
        <xdr:sp macro="" textlink="">
          <xdr:nvSpPr>
            <xdr:cNvPr id="1194" name="CheckBox2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2</xdr:col>
          <xdr:colOff>990600</xdr:colOff>
          <xdr:row>27</xdr:row>
          <xdr:rowOff>238125</xdr:rowOff>
        </xdr:to>
        <xdr:sp macro="" textlink="">
          <xdr:nvSpPr>
            <xdr:cNvPr id="1195" name="CheckBox2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2</xdr:col>
          <xdr:colOff>990600</xdr:colOff>
          <xdr:row>28</xdr:row>
          <xdr:rowOff>238125</xdr:rowOff>
        </xdr:to>
        <xdr:sp macro="" textlink="">
          <xdr:nvSpPr>
            <xdr:cNvPr id="1196" name="CheckBox2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2</xdr:col>
          <xdr:colOff>990600</xdr:colOff>
          <xdr:row>29</xdr:row>
          <xdr:rowOff>238125</xdr:rowOff>
        </xdr:to>
        <xdr:sp macro="" textlink="">
          <xdr:nvSpPr>
            <xdr:cNvPr id="1197" name="CheckBox2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2</xdr:col>
          <xdr:colOff>990600</xdr:colOff>
          <xdr:row>30</xdr:row>
          <xdr:rowOff>238125</xdr:rowOff>
        </xdr:to>
        <xdr:sp macro="" textlink="">
          <xdr:nvSpPr>
            <xdr:cNvPr id="1198" name="CheckBox2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2</xdr:col>
          <xdr:colOff>990600</xdr:colOff>
          <xdr:row>31</xdr:row>
          <xdr:rowOff>238125</xdr:rowOff>
        </xdr:to>
        <xdr:sp macro="" textlink="">
          <xdr:nvSpPr>
            <xdr:cNvPr id="1199" name="CheckBox2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2</xdr:col>
          <xdr:colOff>990600</xdr:colOff>
          <xdr:row>33</xdr:row>
          <xdr:rowOff>238125</xdr:rowOff>
        </xdr:to>
        <xdr:sp macro="" textlink="">
          <xdr:nvSpPr>
            <xdr:cNvPr id="1200" name="CheckBox2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2</xdr:col>
          <xdr:colOff>990600</xdr:colOff>
          <xdr:row>34</xdr:row>
          <xdr:rowOff>238125</xdr:rowOff>
        </xdr:to>
        <xdr:sp macro="" textlink="">
          <xdr:nvSpPr>
            <xdr:cNvPr id="1201" name="CheckBox2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0</xdr:rowOff>
        </xdr:from>
        <xdr:to>
          <xdr:col>2</xdr:col>
          <xdr:colOff>981075</xdr:colOff>
          <xdr:row>35</xdr:row>
          <xdr:rowOff>238125</xdr:rowOff>
        </xdr:to>
        <xdr:sp macro="" textlink="">
          <xdr:nvSpPr>
            <xdr:cNvPr id="1203" name="CheckBox2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2</xdr:col>
          <xdr:colOff>990600</xdr:colOff>
          <xdr:row>42</xdr:row>
          <xdr:rowOff>238125</xdr:rowOff>
        </xdr:to>
        <xdr:sp macro="" textlink="">
          <xdr:nvSpPr>
            <xdr:cNvPr id="1222" name="CheckBox30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2</xdr:col>
          <xdr:colOff>990600</xdr:colOff>
          <xdr:row>43</xdr:row>
          <xdr:rowOff>238125</xdr:rowOff>
        </xdr:to>
        <xdr:sp macro="" textlink="">
          <xdr:nvSpPr>
            <xdr:cNvPr id="1223" name="CheckBox31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2</xdr:col>
          <xdr:colOff>990600</xdr:colOff>
          <xdr:row>44</xdr:row>
          <xdr:rowOff>238125</xdr:rowOff>
        </xdr:to>
        <xdr:sp macro="" textlink="">
          <xdr:nvSpPr>
            <xdr:cNvPr id="1224" name="CheckBox32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2</xdr:col>
          <xdr:colOff>990600</xdr:colOff>
          <xdr:row>45</xdr:row>
          <xdr:rowOff>238125</xdr:rowOff>
        </xdr:to>
        <xdr:sp macro="" textlink="">
          <xdr:nvSpPr>
            <xdr:cNvPr id="1225" name="CheckBox33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2</xdr:col>
          <xdr:colOff>990600</xdr:colOff>
          <xdr:row>46</xdr:row>
          <xdr:rowOff>238125</xdr:rowOff>
        </xdr:to>
        <xdr:sp macro="" textlink="">
          <xdr:nvSpPr>
            <xdr:cNvPr id="1226" name="CheckBox34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2</xdr:col>
          <xdr:colOff>990600</xdr:colOff>
          <xdr:row>47</xdr:row>
          <xdr:rowOff>238125</xdr:rowOff>
        </xdr:to>
        <xdr:sp macro="" textlink="">
          <xdr:nvSpPr>
            <xdr:cNvPr id="1227" name="CheckBox35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2</xdr:col>
          <xdr:colOff>990600</xdr:colOff>
          <xdr:row>48</xdr:row>
          <xdr:rowOff>238125</xdr:rowOff>
        </xdr:to>
        <xdr:sp macro="" textlink="">
          <xdr:nvSpPr>
            <xdr:cNvPr id="1228" name="CheckBox36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2</xdr:col>
          <xdr:colOff>990600</xdr:colOff>
          <xdr:row>49</xdr:row>
          <xdr:rowOff>238125</xdr:rowOff>
        </xdr:to>
        <xdr:sp macro="" textlink="">
          <xdr:nvSpPr>
            <xdr:cNvPr id="1230" name="CheckBox38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2</xdr:col>
          <xdr:colOff>990600</xdr:colOff>
          <xdr:row>50</xdr:row>
          <xdr:rowOff>238125</xdr:rowOff>
        </xdr:to>
        <xdr:sp macro="" textlink="">
          <xdr:nvSpPr>
            <xdr:cNvPr id="1232" name="CheckBox40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9525</xdr:rowOff>
        </xdr:from>
        <xdr:to>
          <xdr:col>2</xdr:col>
          <xdr:colOff>990600</xdr:colOff>
          <xdr:row>52</xdr:row>
          <xdr:rowOff>0</xdr:rowOff>
        </xdr:to>
        <xdr:sp macro="" textlink="">
          <xdr:nvSpPr>
            <xdr:cNvPr id="1233" name="CheckBox41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2</xdr:col>
          <xdr:colOff>990600</xdr:colOff>
          <xdr:row>52</xdr:row>
          <xdr:rowOff>238125</xdr:rowOff>
        </xdr:to>
        <xdr:sp macro="" textlink="">
          <xdr:nvSpPr>
            <xdr:cNvPr id="1235" name="CheckBox43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2</xdr:col>
          <xdr:colOff>990600</xdr:colOff>
          <xdr:row>53</xdr:row>
          <xdr:rowOff>238125</xdr:rowOff>
        </xdr:to>
        <xdr:sp macro="" textlink="">
          <xdr:nvSpPr>
            <xdr:cNvPr id="1237" name="CheckBox45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2</xdr:col>
          <xdr:colOff>990600</xdr:colOff>
          <xdr:row>54</xdr:row>
          <xdr:rowOff>238125</xdr:rowOff>
        </xdr:to>
        <xdr:sp macro="" textlink="">
          <xdr:nvSpPr>
            <xdr:cNvPr id="1238" name="CheckBox46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2</xdr:col>
          <xdr:colOff>990600</xdr:colOff>
          <xdr:row>56</xdr:row>
          <xdr:rowOff>238125</xdr:rowOff>
        </xdr:to>
        <xdr:sp macro="" textlink="">
          <xdr:nvSpPr>
            <xdr:cNvPr id="1239" name="CheckBox47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73</xdr:row>
          <xdr:rowOff>28575</xdr:rowOff>
        </xdr:from>
        <xdr:to>
          <xdr:col>4</xdr:col>
          <xdr:colOff>942975</xdr:colOff>
          <xdr:row>73</xdr:row>
          <xdr:rowOff>371475</xdr:rowOff>
        </xdr:to>
        <xdr:sp macro="" textlink="">
          <xdr:nvSpPr>
            <xdr:cNvPr id="1241" name="TextBox1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74</xdr:row>
          <xdr:rowOff>28575</xdr:rowOff>
        </xdr:from>
        <xdr:to>
          <xdr:col>4</xdr:col>
          <xdr:colOff>942975</xdr:colOff>
          <xdr:row>74</xdr:row>
          <xdr:rowOff>371475</xdr:rowOff>
        </xdr:to>
        <xdr:sp macro="" textlink="">
          <xdr:nvSpPr>
            <xdr:cNvPr id="1242" name="TextBox2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75</xdr:row>
          <xdr:rowOff>28575</xdr:rowOff>
        </xdr:from>
        <xdr:to>
          <xdr:col>4</xdr:col>
          <xdr:colOff>942975</xdr:colOff>
          <xdr:row>75</xdr:row>
          <xdr:rowOff>371475</xdr:rowOff>
        </xdr:to>
        <xdr:sp macro="" textlink="">
          <xdr:nvSpPr>
            <xdr:cNvPr id="1243" name="TextBox3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76</xdr:row>
          <xdr:rowOff>28575</xdr:rowOff>
        </xdr:from>
        <xdr:to>
          <xdr:col>4</xdr:col>
          <xdr:colOff>942975</xdr:colOff>
          <xdr:row>76</xdr:row>
          <xdr:rowOff>371475</xdr:rowOff>
        </xdr:to>
        <xdr:sp macro="" textlink="">
          <xdr:nvSpPr>
            <xdr:cNvPr id="1244" name="TextBox4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77</xdr:row>
          <xdr:rowOff>28575</xdr:rowOff>
        </xdr:from>
        <xdr:to>
          <xdr:col>3</xdr:col>
          <xdr:colOff>676275</xdr:colOff>
          <xdr:row>77</xdr:row>
          <xdr:rowOff>371475</xdr:rowOff>
        </xdr:to>
        <xdr:sp macro="" textlink="">
          <xdr:nvSpPr>
            <xdr:cNvPr id="1245" name="TextBox5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80</xdr:row>
          <xdr:rowOff>28575</xdr:rowOff>
        </xdr:from>
        <xdr:to>
          <xdr:col>4</xdr:col>
          <xdr:colOff>942975</xdr:colOff>
          <xdr:row>80</xdr:row>
          <xdr:rowOff>371475</xdr:rowOff>
        </xdr:to>
        <xdr:sp macro="" textlink="">
          <xdr:nvSpPr>
            <xdr:cNvPr id="1246" name="TextBox6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81</xdr:row>
          <xdr:rowOff>28575</xdr:rowOff>
        </xdr:from>
        <xdr:to>
          <xdr:col>4</xdr:col>
          <xdr:colOff>942975</xdr:colOff>
          <xdr:row>81</xdr:row>
          <xdr:rowOff>371475</xdr:rowOff>
        </xdr:to>
        <xdr:sp macro="" textlink="">
          <xdr:nvSpPr>
            <xdr:cNvPr id="1247" name="TextBox7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82</xdr:row>
          <xdr:rowOff>28575</xdr:rowOff>
        </xdr:from>
        <xdr:to>
          <xdr:col>4</xdr:col>
          <xdr:colOff>942975</xdr:colOff>
          <xdr:row>82</xdr:row>
          <xdr:rowOff>371475</xdr:rowOff>
        </xdr:to>
        <xdr:sp macro="" textlink="">
          <xdr:nvSpPr>
            <xdr:cNvPr id="1248" name="TextBox8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84</xdr:row>
          <xdr:rowOff>28575</xdr:rowOff>
        </xdr:from>
        <xdr:to>
          <xdr:col>4</xdr:col>
          <xdr:colOff>942975</xdr:colOff>
          <xdr:row>84</xdr:row>
          <xdr:rowOff>371475</xdr:rowOff>
        </xdr:to>
        <xdr:sp macro="" textlink="">
          <xdr:nvSpPr>
            <xdr:cNvPr id="1250" name="TextBox10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28576</xdr:colOff>
          <xdr:row>74</xdr:row>
          <xdr:rowOff>28575</xdr:rowOff>
        </xdr:from>
        <xdr:to>
          <xdr:col>6</xdr:col>
          <xdr:colOff>1036576</xdr:colOff>
          <xdr:row>75</xdr:row>
          <xdr:rowOff>190500</xdr:rowOff>
        </xdr:to>
        <xdr:sp macro="" textlink="">
          <xdr:nvSpPr>
            <xdr:cNvPr id="1251" name="TextBox11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28574</xdr:colOff>
          <xdr:row>77</xdr:row>
          <xdr:rowOff>28576</xdr:rowOff>
        </xdr:from>
        <xdr:to>
          <xdr:col>6</xdr:col>
          <xdr:colOff>1036574</xdr:colOff>
          <xdr:row>78</xdr:row>
          <xdr:rowOff>314326</xdr:rowOff>
        </xdr:to>
        <xdr:sp macro="" textlink="">
          <xdr:nvSpPr>
            <xdr:cNvPr id="1252" name="TextBox12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81</xdr:row>
          <xdr:rowOff>9525</xdr:rowOff>
        </xdr:from>
        <xdr:to>
          <xdr:col>6</xdr:col>
          <xdr:colOff>1036575</xdr:colOff>
          <xdr:row>83</xdr:row>
          <xdr:rowOff>142875</xdr:rowOff>
        </xdr:to>
        <xdr:sp macro="" textlink="">
          <xdr:nvSpPr>
            <xdr:cNvPr id="1253" name="TextBox13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704850</xdr:colOff>
          <xdr:row>77</xdr:row>
          <xdr:rowOff>28575</xdr:rowOff>
        </xdr:from>
        <xdr:to>
          <xdr:col>3</xdr:col>
          <xdr:colOff>2514600</xdr:colOff>
          <xdr:row>77</xdr:row>
          <xdr:rowOff>371475</xdr:rowOff>
        </xdr:to>
        <xdr:sp macro="" textlink="">
          <xdr:nvSpPr>
            <xdr:cNvPr id="1254" name="TextBox14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2562225</xdr:colOff>
          <xdr:row>77</xdr:row>
          <xdr:rowOff>28575</xdr:rowOff>
        </xdr:from>
        <xdr:to>
          <xdr:col>4</xdr:col>
          <xdr:colOff>942975</xdr:colOff>
          <xdr:row>77</xdr:row>
          <xdr:rowOff>371475</xdr:rowOff>
        </xdr:to>
        <xdr:sp macro="" textlink="">
          <xdr:nvSpPr>
            <xdr:cNvPr id="1255" name="TextBox15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83</xdr:row>
          <xdr:rowOff>28575</xdr:rowOff>
        </xdr:from>
        <xdr:to>
          <xdr:col>3</xdr:col>
          <xdr:colOff>676275</xdr:colOff>
          <xdr:row>83</xdr:row>
          <xdr:rowOff>371475</xdr:rowOff>
        </xdr:to>
        <xdr:sp macro="" textlink="">
          <xdr:nvSpPr>
            <xdr:cNvPr id="1256" name="TextBox9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704850</xdr:colOff>
          <xdr:row>83</xdr:row>
          <xdr:rowOff>28575</xdr:rowOff>
        </xdr:from>
        <xdr:to>
          <xdr:col>3</xdr:col>
          <xdr:colOff>2514600</xdr:colOff>
          <xdr:row>83</xdr:row>
          <xdr:rowOff>371475</xdr:rowOff>
        </xdr:to>
        <xdr:sp macro="" textlink="">
          <xdr:nvSpPr>
            <xdr:cNvPr id="1257" name="TextBox16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2562225</xdr:colOff>
          <xdr:row>83</xdr:row>
          <xdr:rowOff>28575</xdr:rowOff>
        </xdr:from>
        <xdr:to>
          <xdr:col>4</xdr:col>
          <xdr:colOff>942975</xdr:colOff>
          <xdr:row>83</xdr:row>
          <xdr:rowOff>371475</xdr:rowOff>
        </xdr:to>
        <xdr:sp macro="" textlink="">
          <xdr:nvSpPr>
            <xdr:cNvPr id="1258" name="TextBox17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87</xdr:row>
          <xdr:rowOff>28575</xdr:rowOff>
        </xdr:from>
        <xdr:to>
          <xdr:col>6</xdr:col>
          <xdr:colOff>1037625</xdr:colOff>
          <xdr:row>89</xdr:row>
          <xdr:rowOff>295275</xdr:rowOff>
        </xdr:to>
        <xdr:sp macro="" textlink="">
          <xdr:nvSpPr>
            <xdr:cNvPr id="1260" name="TextBox18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78</xdr:row>
          <xdr:rowOff>28575</xdr:rowOff>
        </xdr:from>
        <xdr:to>
          <xdr:col>4</xdr:col>
          <xdr:colOff>942975</xdr:colOff>
          <xdr:row>78</xdr:row>
          <xdr:rowOff>371475</xdr:rowOff>
        </xdr:to>
        <xdr:sp macro="" textlink="">
          <xdr:nvSpPr>
            <xdr:cNvPr id="1263" name="TextBox1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0</xdr:rowOff>
        </xdr:from>
        <xdr:to>
          <xdr:col>2</xdr:col>
          <xdr:colOff>990600</xdr:colOff>
          <xdr:row>37</xdr:row>
          <xdr:rowOff>9525</xdr:rowOff>
        </xdr:to>
        <xdr:sp macro="" textlink="">
          <xdr:nvSpPr>
            <xdr:cNvPr id="1278" name="CheckBox6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2</xdr:col>
          <xdr:colOff>990600</xdr:colOff>
          <xdr:row>32</xdr:row>
          <xdr:rowOff>238125</xdr:rowOff>
        </xdr:to>
        <xdr:sp macro="" textlink="">
          <xdr:nvSpPr>
            <xdr:cNvPr id="1279" name="CheckBox13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0</xdr:rowOff>
        </xdr:from>
        <xdr:to>
          <xdr:col>2</xdr:col>
          <xdr:colOff>1000125</xdr:colOff>
          <xdr:row>8</xdr:row>
          <xdr:rowOff>9525</xdr:rowOff>
        </xdr:to>
        <xdr:sp macro="" textlink="">
          <xdr:nvSpPr>
            <xdr:cNvPr id="1280" name="CheckBox14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2</xdr:col>
          <xdr:colOff>1000125</xdr:colOff>
          <xdr:row>11</xdr:row>
          <xdr:rowOff>9525</xdr:rowOff>
        </xdr:to>
        <xdr:sp macro="" textlink="">
          <xdr:nvSpPr>
            <xdr:cNvPr id="1285" name="CheckBox42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2</xdr:col>
          <xdr:colOff>1000125</xdr:colOff>
          <xdr:row>17</xdr:row>
          <xdr:rowOff>9525</xdr:rowOff>
        </xdr:to>
        <xdr:sp macro="" textlink="">
          <xdr:nvSpPr>
            <xdr:cNvPr id="1287" name="CheckBox37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2</xdr:col>
          <xdr:colOff>990600</xdr:colOff>
          <xdr:row>55</xdr:row>
          <xdr:rowOff>238125</xdr:rowOff>
        </xdr:to>
        <xdr:sp macro="" textlink="">
          <xdr:nvSpPr>
            <xdr:cNvPr id="1288" name="CheckBox4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3.xml"/><Relationship Id="rId21" Type="http://schemas.openxmlformats.org/officeDocument/2006/relationships/control" Target="../activeX/activeX10.xml"/><Relationship Id="rId42" Type="http://schemas.openxmlformats.org/officeDocument/2006/relationships/image" Target="../media/image14.emf"/><Relationship Id="rId47" Type="http://schemas.openxmlformats.org/officeDocument/2006/relationships/control" Target="../activeX/activeX27.xml"/><Relationship Id="rId63" Type="http://schemas.openxmlformats.org/officeDocument/2006/relationships/control" Target="../activeX/activeX35.xml"/><Relationship Id="rId68" Type="http://schemas.openxmlformats.org/officeDocument/2006/relationships/image" Target="../media/image27.emf"/><Relationship Id="rId84" Type="http://schemas.openxmlformats.org/officeDocument/2006/relationships/image" Target="../media/image35.emf"/><Relationship Id="rId89" Type="http://schemas.openxmlformats.org/officeDocument/2006/relationships/control" Target="../activeX/activeX48.xml"/><Relationship Id="rId112" Type="http://schemas.openxmlformats.org/officeDocument/2006/relationships/control" Target="../activeX/activeX60.xml"/><Relationship Id="rId16" Type="http://schemas.openxmlformats.org/officeDocument/2006/relationships/control" Target="../activeX/activeX7.xml"/><Relationship Id="rId107" Type="http://schemas.openxmlformats.org/officeDocument/2006/relationships/control" Target="../activeX/activeX57.xml"/><Relationship Id="rId11" Type="http://schemas.openxmlformats.org/officeDocument/2006/relationships/control" Target="../activeX/activeX4.xml"/><Relationship Id="rId32" Type="http://schemas.openxmlformats.org/officeDocument/2006/relationships/control" Target="../activeX/activeX19.xml"/><Relationship Id="rId37" Type="http://schemas.openxmlformats.org/officeDocument/2006/relationships/control" Target="../activeX/activeX22.xml"/><Relationship Id="rId53" Type="http://schemas.openxmlformats.org/officeDocument/2006/relationships/control" Target="../activeX/activeX30.xml"/><Relationship Id="rId58" Type="http://schemas.openxmlformats.org/officeDocument/2006/relationships/image" Target="../media/image22.emf"/><Relationship Id="rId74" Type="http://schemas.openxmlformats.org/officeDocument/2006/relationships/image" Target="../media/image30.emf"/><Relationship Id="rId79" Type="http://schemas.openxmlformats.org/officeDocument/2006/relationships/control" Target="../activeX/activeX43.xml"/><Relationship Id="rId102" Type="http://schemas.openxmlformats.org/officeDocument/2006/relationships/image" Target="../media/image44.emf"/><Relationship Id="rId5" Type="http://schemas.openxmlformats.org/officeDocument/2006/relationships/control" Target="../activeX/activeX1.xml"/><Relationship Id="rId90" Type="http://schemas.openxmlformats.org/officeDocument/2006/relationships/image" Target="../media/image38.emf"/><Relationship Id="rId95" Type="http://schemas.openxmlformats.org/officeDocument/2006/relationships/control" Target="../activeX/activeX51.xml"/><Relationship Id="rId22" Type="http://schemas.openxmlformats.org/officeDocument/2006/relationships/image" Target="../media/image8.emf"/><Relationship Id="rId27" Type="http://schemas.openxmlformats.org/officeDocument/2006/relationships/control" Target="../activeX/activeX14.xml"/><Relationship Id="rId43" Type="http://schemas.openxmlformats.org/officeDocument/2006/relationships/control" Target="../activeX/activeX25.xml"/><Relationship Id="rId48" Type="http://schemas.openxmlformats.org/officeDocument/2006/relationships/image" Target="../media/image17.emf"/><Relationship Id="rId64" Type="http://schemas.openxmlformats.org/officeDocument/2006/relationships/image" Target="../media/image25.emf"/><Relationship Id="rId69" Type="http://schemas.openxmlformats.org/officeDocument/2006/relationships/control" Target="../activeX/activeX38.xml"/><Relationship Id="rId113" Type="http://schemas.openxmlformats.org/officeDocument/2006/relationships/image" Target="../media/image49.emf"/><Relationship Id="rId80" Type="http://schemas.openxmlformats.org/officeDocument/2006/relationships/image" Target="../media/image33.emf"/><Relationship Id="rId85" Type="http://schemas.openxmlformats.org/officeDocument/2006/relationships/control" Target="../activeX/activeX46.xml"/><Relationship Id="rId12" Type="http://schemas.openxmlformats.org/officeDocument/2006/relationships/image" Target="../media/image4.emf"/><Relationship Id="rId17" Type="http://schemas.openxmlformats.org/officeDocument/2006/relationships/control" Target="../activeX/activeX8.xml"/><Relationship Id="rId33" Type="http://schemas.openxmlformats.org/officeDocument/2006/relationships/control" Target="../activeX/activeX20.xml"/><Relationship Id="rId38" Type="http://schemas.openxmlformats.org/officeDocument/2006/relationships/image" Target="../media/image12.emf"/><Relationship Id="rId59" Type="http://schemas.openxmlformats.org/officeDocument/2006/relationships/control" Target="../activeX/activeX33.xml"/><Relationship Id="rId103" Type="http://schemas.openxmlformats.org/officeDocument/2006/relationships/control" Target="../activeX/activeX55.xml"/><Relationship Id="rId108" Type="http://schemas.openxmlformats.org/officeDocument/2006/relationships/control" Target="../activeX/activeX58.xml"/><Relationship Id="rId54" Type="http://schemas.openxmlformats.org/officeDocument/2006/relationships/image" Target="../media/image20.emf"/><Relationship Id="rId70" Type="http://schemas.openxmlformats.org/officeDocument/2006/relationships/image" Target="../media/image28.emf"/><Relationship Id="rId75" Type="http://schemas.openxmlformats.org/officeDocument/2006/relationships/control" Target="../activeX/activeX41.xml"/><Relationship Id="rId91" Type="http://schemas.openxmlformats.org/officeDocument/2006/relationships/control" Target="../activeX/activeX49.xml"/><Relationship Id="rId96" Type="http://schemas.openxmlformats.org/officeDocument/2006/relationships/image" Target="../media/image41.emf"/><Relationship Id="rId1" Type="http://schemas.openxmlformats.org/officeDocument/2006/relationships/hyperlink" Target="http://www.kwrwater.nl/voorwaarden/" TargetMode="External"/><Relationship Id="rId6" Type="http://schemas.openxmlformats.org/officeDocument/2006/relationships/image" Target="../media/image1.emf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1.xml"/><Relationship Id="rId28" Type="http://schemas.openxmlformats.org/officeDocument/2006/relationships/control" Target="../activeX/activeX15.xml"/><Relationship Id="rId36" Type="http://schemas.openxmlformats.org/officeDocument/2006/relationships/image" Target="../media/image11.emf"/><Relationship Id="rId49" Type="http://schemas.openxmlformats.org/officeDocument/2006/relationships/control" Target="../activeX/activeX28.xml"/><Relationship Id="rId57" Type="http://schemas.openxmlformats.org/officeDocument/2006/relationships/control" Target="../activeX/activeX32.xml"/><Relationship Id="rId106" Type="http://schemas.openxmlformats.org/officeDocument/2006/relationships/image" Target="../media/image46.emf"/><Relationship Id="rId114" Type="http://schemas.openxmlformats.org/officeDocument/2006/relationships/control" Target="../activeX/activeX61.xml"/><Relationship Id="rId10" Type="http://schemas.openxmlformats.org/officeDocument/2006/relationships/image" Target="../media/image3.emf"/><Relationship Id="rId31" Type="http://schemas.openxmlformats.org/officeDocument/2006/relationships/control" Target="../activeX/activeX18.xml"/><Relationship Id="rId44" Type="http://schemas.openxmlformats.org/officeDocument/2006/relationships/image" Target="../media/image15.emf"/><Relationship Id="rId52" Type="http://schemas.openxmlformats.org/officeDocument/2006/relationships/image" Target="../media/image19.emf"/><Relationship Id="rId60" Type="http://schemas.openxmlformats.org/officeDocument/2006/relationships/image" Target="../media/image23.emf"/><Relationship Id="rId65" Type="http://schemas.openxmlformats.org/officeDocument/2006/relationships/control" Target="../activeX/activeX36.xml"/><Relationship Id="rId73" Type="http://schemas.openxmlformats.org/officeDocument/2006/relationships/control" Target="../activeX/activeX40.xml"/><Relationship Id="rId78" Type="http://schemas.openxmlformats.org/officeDocument/2006/relationships/image" Target="../media/image32.emf"/><Relationship Id="rId81" Type="http://schemas.openxmlformats.org/officeDocument/2006/relationships/control" Target="../activeX/activeX44.xml"/><Relationship Id="rId86" Type="http://schemas.openxmlformats.org/officeDocument/2006/relationships/image" Target="../media/image36.emf"/><Relationship Id="rId94" Type="http://schemas.openxmlformats.org/officeDocument/2006/relationships/image" Target="../media/image40.emf"/><Relationship Id="rId99" Type="http://schemas.openxmlformats.org/officeDocument/2006/relationships/control" Target="../activeX/activeX53.xml"/><Relationship Id="rId101" Type="http://schemas.openxmlformats.org/officeDocument/2006/relationships/control" Target="../activeX/activeX54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3" Type="http://schemas.openxmlformats.org/officeDocument/2006/relationships/control" Target="../activeX/activeX5.xml"/><Relationship Id="rId18" Type="http://schemas.openxmlformats.org/officeDocument/2006/relationships/image" Target="../media/image6.emf"/><Relationship Id="rId39" Type="http://schemas.openxmlformats.org/officeDocument/2006/relationships/control" Target="../activeX/activeX23.xml"/><Relationship Id="rId109" Type="http://schemas.openxmlformats.org/officeDocument/2006/relationships/image" Target="../media/image47.emf"/><Relationship Id="rId34" Type="http://schemas.openxmlformats.org/officeDocument/2006/relationships/image" Target="../media/image10.emf"/><Relationship Id="rId50" Type="http://schemas.openxmlformats.org/officeDocument/2006/relationships/image" Target="../media/image18.emf"/><Relationship Id="rId55" Type="http://schemas.openxmlformats.org/officeDocument/2006/relationships/control" Target="../activeX/activeX31.xml"/><Relationship Id="rId76" Type="http://schemas.openxmlformats.org/officeDocument/2006/relationships/image" Target="../media/image31.emf"/><Relationship Id="rId97" Type="http://schemas.openxmlformats.org/officeDocument/2006/relationships/control" Target="../activeX/activeX52.xml"/><Relationship Id="rId104" Type="http://schemas.openxmlformats.org/officeDocument/2006/relationships/image" Target="../media/image45.emf"/><Relationship Id="rId7" Type="http://schemas.openxmlformats.org/officeDocument/2006/relationships/control" Target="../activeX/activeX2.xml"/><Relationship Id="rId71" Type="http://schemas.openxmlformats.org/officeDocument/2006/relationships/control" Target="../activeX/activeX39.xml"/><Relationship Id="rId92" Type="http://schemas.openxmlformats.org/officeDocument/2006/relationships/image" Target="../media/image39.emf"/><Relationship Id="rId2" Type="http://schemas.openxmlformats.org/officeDocument/2006/relationships/printerSettings" Target="../printerSettings/printerSettings1.bin"/><Relationship Id="rId29" Type="http://schemas.openxmlformats.org/officeDocument/2006/relationships/control" Target="../activeX/activeX16.xml"/><Relationship Id="rId24" Type="http://schemas.openxmlformats.org/officeDocument/2006/relationships/image" Target="../media/image9.emf"/><Relationship Id="rId40" Type="http://schemas.openxmlformats.org/officeDocument/2006/relationships/image" Target="../media/image13.emf"/><Relationship Id="rId45" Type="http://schemas.openxmlformats.org/officeDocument/2006/relationships/control" Target="../activeX/activeX26.xml"/><Relationship Id="rId66" Type="http://schemas.openxmlformats.org/officeDocument/2006/relationships/image" Target="../media/image26.emf"/><Relationship Id="rId87" Type="http://schemas.openxmlformats.org/officeDocument/2006/relationships/control" Target="../activeX/activeX47.xml"/><Relationship Id="rId110" Type="http://schemas.openxmlformats.org/officeDocument/2006/relationships/control" Target="../activeX/activeX59.xml"/><Relationship Id="rId115" Type="http://schemas.openxmlformats.org/officeDocument/2006/relationships/image" Target="../media/image50.emf"/><Relationship Id="rId61" Type="http://schemas.openxmlformats.org/officeDocument/2006/relationships/control" Target="../activeX/activeX34.xml"/><Relationship Id="rId82" Type="http://schemas.openxmlformats.org/officeDocument/2006/relationships/image" Target="../media/image34.emf"/><Relationship Id="rId19" Type="http://schemas.openxmlformats.org/officeDocument/2006/relationships/control" Target="../activeX/activeX9.xml"/><Relationship Id="rId14" Type="http://schemas.openxmlformats.org/officeDocument/2006/relationships/image" Target="../media/image5.emf"/><Relationship Id="rId30" Type="http://schemas.openxmlformats.org/officeDocument/2006/relationships/control" Target="../activeX/activeX17.xml"/><Relationship Id="rId35" Type="http://schemas.openxmlformats.org/officeDocument/2006/relationships/control" Target="../activeX/activeX21.xml"/><Relationship Id="rId56" Type="http://schemas.openxmlformats.org/officeDocument/2006/relationships/image" Target="../media/image21.emf"/><Relationship Id="rId77" Type="http://schemas.openxmlformats.org/officeDocument/2006/relationships/control" Target="../activeX/activeX42.xml"/><Relationship Id="rId100" Type="http://schemas.openxmlformats.org/officeDocument/2006/relationships/image" Target="../media/image43.emf"/><Relationship Id="rId105" Type="http://schemas.openxmlformats.org/officeDocument/2006/relationships/control" Target="../activeX/activeX56.xml"/><Relationship Id="rId8" Type="http://schemas.openxmlformats.org/officeDocument/2006/relationships/image" Target="../media/image2.emf"/><Relationship Id="rId51" Type="http://schemas.openxmlformats.org/officeDocument/2006/relationships/control" Target="../activeX/activeX29.xml"/><Relationship Id="rId72" Type="http://schemas.openxmlformats.org/officeDocument/2006/relationships/image" Target="../media/image29.emf"/><Relationship Id="rId93" Type="http://schemas.openxmlformats.org/officeDocument/2006/relationships/control" Target="../activeX/activeX50.xml"/><Relationship Id="rId98" Type="http://schemas.openxmlformats.org/officeDocument/2006/relationships/image" Target="../media/image42.emf"/><Relationship Id="rId3" Type="http://schemas.openxmlformats.org/officeDocument/2006/relationships/drawing" Target="../drawings/drawing1.xml"/><Relationship Id="rId25" Type="http://schemas.openxmlformats.org/officeDocument/2006/relationships/control" Target="../activeX/activeX12.xml"/><Relationship Id="rId46" Type="http://schemas.openxmlformats.org/officeDocument/2006/relationships/image" Target="../media/image16.emf"/><Relationship Id="rId67" Type="http://schemas.openxmlformats.org/officeDocument/2006/relationships/control" Target="../activeX/activeX37.xml"/><Relationship Id="rId116" Type="http://schemas.openxmlformats.org/officeDocument/2006/relationships/ctrlProp" Target="../ctrlProps/ctrlProp1.xml"/><Relationship Id="rId20" Type="http://schemas.openxmlformats.org/officeDocument/2006/relationships/image" Target="../media/image7.emf"/><Relationship Id="rId41" Type="http://schemas.openxmlformats.org/officeDocument/2006/relationships/control" Target="../activeX/activeX24.xml"/><Relationship Id="rId62" Type="http://schemas.openxmlformats.org/officeDocument/2006/relationships/image" Target="../media/image24.emf"/><Relationship Id="rId83" Type="http://schemas.openxmlformats.org/officeDocument/2006/relationships/control" Target="../activeX/activeX45.xml"/><Relationship Id="rId88" Type="http://schemas.openxmlformats.org/officeDocument/2006/relationships/image" Target="../media/image37.emf"/><Relationship Id="rId111" Type="http://schemas.openxmlformats.org/officeDocument/2006/relationships/image" Target="../media/image4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Q90"/>
  <sheetViews>
    <sheetView showGridLines="0" tabSelected="1" topLeftCell="A30" zoomScaleNormal="100" zoomScaleSheetLayoutView="110" workbookViewId="0">
      <selection activeCell="E63" sqref="E63"/>
    </sheetView>
  </sheetViews>
  <sheetFormatPr defaultColWidth="9.140625" defaultRowHeight="15" x14ac:dyDescent="0.25"/>
  <cols>
    <col min="1" max="2" width="9.140625" style="2"/>
    <col min="3" max="3" width="21.42578125" style="2" customWidth="1"/>
    <col min="4" max="4" width="49.42578125" style="2" bestFit="1" customWidth="1"/>
    <col min="5" max="5" width="17.140625" style="2" customWidth="1"/>
    <col min="6" max="6" width="14.5703125" style="2" customWidth="1"/>
    <col min="7" max="7" width="16" style="2" bestFit="1" customWidth="1"/>
    <col min="8" max="8" width="9.140625" style="2"/>
    <col min="9" max="9" width="9.140625" style="2" customWidth="1"/>
    <col min="10" max="16" width="9.140625" style="2" hidden="1" customWidth="1"/>
    <col min="17" max="17" width="9.140625" style="2" customWidth="1"/>
    <col min="18" max="16384" width="9.140625" style="2"/>
  </cols>
  <sheetData>
    <row r="2" spans="2:14" ht="27" customHeight="1" x14ac:dyDescent="0.25">
      <c r="B2" s="98" t="s">
        <v>86</v>
      </c>
      <c r="C2" s="98"/>
      <c r="D2" s="98"/>
      <c r="E2" s="98"/>
      <c r="F2" s="98"/>
      <c r="G2" s="98"/>
      <c r="H2" s="98"/>
      <c r="I2" s="1"/>
      <c r="J2" s="1"/>
    </row>
    <row r="3" spans="2:14" ht="31.5" customHeight="1" x14ac:dyDescent="0.25">
      <c r="C3" s="89" t="s">
        <v>44</v>
      </c>
      <c r="D3" s="89"/>
      <c r="E3" s="89"/>
      <c r="F3" s="89"/>
      <c r="G3" s="89"/>
      <c r="H3" s="3"/>
      <c r="I3" s="3"/>
      <c r="J3" s="3"/>
      <c r="K3" s="3"/>
    </row>
    <row r="4" spans="2:14" ht="15.75" thickBot="1" x14ac:dyDescent="0.3">
      <c r="C4" s="38" t="s">
        <v>59</v>
      </c>
    </row>
    <row r="5" spans="2:14" ht="20.100000000000001" customHeight="1" x14ac:dyDescent="0.25">
      <c r="C5" s="30" t="s">
        <v>0</v>
      </c>
      <c r="D5" s="31" t="s">
        <v>1</v>
      </c>
      <c r="E5" s="31" t="s">
        <v>2</v>
      </c>
      <c r="F5" s="31" t="s">
        <v>85</v>
      </c>
      <c r="G5" s="32" t="s">
        <v>3</v>
      </c>
    </row>
    <row r="6" spans="2:14" ht="20.100000000000001" customHeight="1" thickBot="1" x14ac:dyDescent="0.3">
      <c r="B6" s="4"/>
      <c r="C6" s="82"/>
      <c r="D6" s="29" t="s">
        <v>73</v>
      </c>
      <c r="E6" s="29" t="s">
        <v>4</v>
      </c>
      <c r="F6" s="120">
        <v>46064</v>
      </c>
      <c r="G6" s="40">
        <v>1615</v>
      </c>
      <c r="M6" s="5" t="b">
        <v>0</v>
      </c>
      <c r="N6" s="5" t="str">
        <f>IF(M6=TRUE,G6,"")</f>
        <v/>
      </c>
    </row>
    <row r="7" spans="2:14" ht="20.100000000000001" customHeight="1" thickBot="1" x14ac:dyDescent="0.3">
      <c r="B7" s="4"/>
      <c r="C7" s="83"/>
      <c r="D7" s="76" t="s">
        <v>74</v>
      </c>
      <c r="E7" s="76" t="s">
        <v>4</v>
      </c>
      <c r="F7" s="120">
        <v>46064</v>
      </c>
      <c r="G7" s="41">
        <v>2275</v>
      </c>
      <c r="M7" s="5" t="b">
        <v>0</v>
      </c>
      <c r="N7" s="5" t="str">
        <f t="shared" ref="N7:N16" si="0">IF(M7=TRUE,G7,"")</f>
        <v/>
      </c>
    </row>
    <row r="8" spans="2:14" ht="20.100000000000001" customHeight="1" thickBot="1" x14ac:dyDescent="0.3">
      <c r="B8" s="4"/>
      <c r="C8" s="84"/>
      <c r="D8" s="76" t="s">
        <v>56</v>
      </c>
      <c r="E8" s="76" t="s">
        <v>5</v>
      </c>
      <c r="F8" s="120">
        <v>46099</v>
      </c>
      <c r="G8" s="41">
        <v>1210</v>
      </c>
      <c r="M8" s="5" t="b">
        <v>0</v>
      </c>
      <c r="N8" s="5" t="str">
        <f t="shared" ref="N8" si="1">IF(M8=TRUE,G8,"")</f>
        <v/>
      </c>
    </row>
    <row r="9" spans="2:14" ht="20.100000000000001" customHeight="1" thickBot="1" x14ac:dyDescent="0.3">
      <c r="B9" s="4"/>
      <c r="C9" s="82"/>
      <c r="D9" s="76" t="s">
        <v>77</v>
      </c>
      <c r="E9" s="76" t="s">
        <v>6</v>
      </c>
      <c r="F9" s="120">
        <v>46134</v>
      </c>
      <c r="G9" s="41">
        <v>2195</v>
      </c>
      <c r="M9" s="5" t="b">
        <v>0</v>
      </c>
      <c r="N9" s="5" t="str">
        <f t="shared" si="0"/>
        <v/>
      </c>
    </row>
    <row r="10" spans="2:14" ht="20.100000000000001" customHeight="1" thickBot="1" x14ac:dyDescent="0.3">
      <c r="B10" s="4"/>
      <c r="C10" s="82"/>
      <c r="D10" s="76" t="s">
        <v>76</v>
      </c>
      <c r="E10" s="76" t="s">
        <v>6</v>
      </c>
      <c r="F10" s="120">
        <v>46134</v>
      </c>
      <c r="G10" s="41">
        <v>1615</v>
      </c>
      <c r="M10" s="5" t="b">
        <v>0</v>
      </c>
      <c r="N10" s="5" t="str">
        <f t="shared" si="0"/>
        <v/>
      </c>
    </row>
    <row r="11" spans="2:14" ht="20.100000000000001" customHeight="1" thickBot="1" x14ac:dyDescent="0.3">
      <c r="B11" s="4"/>
      <c r="C11" s="82"/>
      <c r="D11" s="76" t="s">
        <v>78</v>
      </c>
      <c r="E11" s="76" t="s">
        <v>7</v>
      </c>
      <c r="F11" s="120">
        <v>46316</v>
      </c>
      <c r="G11" s="41">
        <v>1535</v>
      </c>
      <c r="M11" s="5" t="b">
        <v>0</v>
      </c>
      <c r="N11" s="5" t="str">
        <f>IF(M11=TRUE,G11,"")</f>
        <v/>
      </c>
    </row>
    <row r="12" spans="2:14" ht="20.100000000000001" customHeight="1" thickBot="1" x14ac:dyDescent="0.3">
      <c r="B12" s="4"/>
      <c r="C12" s="82"/>
      <c r="D12" s="76" t="s">
        <v>79</v>
      </c>
      <c r="E12" s="76" t="s">
        <v>7</v>
      </c>
      <c r="F12" s="120">
        <v>46316</v>
      </c>
      <c r="G12" s="41">
        <v>1690</v>
      </c>
      <c r="M12" s="5" t="b">
        <v>0</v>
      </c>
      <c r="N12" s="5" t="str">
        <f t="shared" si="0"/>
        <v/>
      </c>
    </row>
    <row r="13" spans="2:14" ht="20.100000000000001" customHeight="1" thickBot="1" x14ac:dyDescent="0.3">
      <c r="B13" s="4"/>
      <c r="C13" s="82"/>
      <c r="D13" s="76" t="s">
        <v>80</v>
      </c>
      <c r="E13" s="76" t="s">
        <v>8</v>
      </c>
      <c r="F13" s="120">
        <v>46288</v>
      </c>
      <c r="G13" s="41">
        <v>1690</v>
      </c>
      <c r="M13" s="5" t="b">
        <v>0</v>
      </c>
      <c r="N13" s="5" t="str">
        <f t="shared" si="0"/>
        <v/>
      </c>
    </row>
    <row r="14" spans="2:14" ht="20.100000000000001" customHeight="1" thickBot="1" x14ac:dyDescent="0.3">
      <c r="B14" s="4"/>
      <c r="C14" s="82"/>
      <c r="D14" s="76" t="s">
        <v>75</v>
      </c>
      <c r="E14" s="76" t="s">
        <v>8</v>
      </c>
      <c r="F14" s="120">
        <v>46288</v>
      </c>
      <c r="G14" s="41">
        <v>1290</v>
      </c>
      <c r="M14" s="5" t="b">
        <v>0</v>
      </c>
      <c r="N14" s="5" t="str">
        <f t="shared" si="0"/>
        <v/>
      </c>
    </row>
    <row r="15" spans="2:14" ht="20.100000000000001" customHeight="1" thickBot="1" x14ac:dyDescent="0.3">
      <c r="B15" s="4"/>
      <c r="C15" s="82"/>
      <c r="D15" s="76" t="s">
        <v>9</v>
      </c>
      <c r="E15" s="76" t="s">
        <v>5</v>
      </c>
      <c r="F15" s="120">
        <v>46162</v>
      </c>
      <c r="G15" s="41">
        <v>730</v>
      </c>
      <c r="M15" s="5" t="b">
        <v>0</v>
      </c>
      <c r="N15" s="5" t="str">
        <f t="shared" si="0"/>
        <v/>
      </c>
    </row>
    <row r="16" spans="2:14" ht="19.5" customHeight="1" thickBot="1" x14ac:dyDescent="0.3">
      <c r="B16" s="4"/>
      <c r="C16" s="82"/>
      <c r="D16" s="76" t="s">
        <v>10</v>
      </c>
      <c r="E16" s="76" t="s">
        <v>47</v>
      </c>
      <c r="F16" s="120">
        <v>46078</v>
      </c>
      <c r="G16" s="41">
        <v>680</v>
      </c>
      <c r="M16" s="5" t="b">
        <v>0</v>
      </c>
      <c r="N16" s="5" t="str">
        <f t="shared" si="0"/>
        <v/>
      </c>
    </row>
    <row r="17" spans="2:14" ht="19.5" customHeight="1" thickBot="1" x14ac:dyDescent="0.3">
      <c r="B17" s="4"/>
      <c r="C17" s="82"/>
      <c r="D17" s="76" t="s">
        <v>81</v>
      </c>
      <c r="E17" s="76" t="s">
        <v>6</v>
      </c>
      <c r="F17" s="120">
        <v>46301</v>
      </c>
      <c r="G17" s="41">
        <v>1485</v>
      </c>
      <c r="M17" s="5" t="b">
        <v>0</v>
      </c>
      <c r="N17" s="5" t="str">
        <f t="shared" ref="N17" si="2">IF(M17=TRUE,G17,"")</f>
        <v/>
      </c>
    </row>
    <row r="18" spans="2:14" ht="20.100000000000001" customHeight="1" thickBot="1" x14ac:dyDescent="0.3">
      <c r="C18" s="25"/>
      <c r="D18" s="90" t="s">
        <v>62</v>
      </c>
      <c r="E18" s="90"/>
      <c r="F18" s="114"/>
      <c r="G18" s="48">
        <f>SUM(N6:N17)</f>
        <v>0</v>
      </c>
      <c r="M18" s="5"/>
      <c r="N18" s="5"/>
    </row>
    <row r="19" spans="2:14" ht="15" customHeight="1" thickTop="1" thickBot="1" x14ac:dyDescent="0.3">
      <c r="C19" s="103" t="s">
        <v>54</v>
      </c>
      <c r="D19" s="104"/>
      <c r="E19" s="26"/>
      <c r="F19" s="26"/>
      <c r="G19" s="27"/>
      <c r="M19" s="5"/>
      <c r="N19" s="5"/>
    </row>
    <row r="20" spans="2:14" ht="15" customHeight="1" x14ac:dyDescent="0.25">
      <c r="C20" s="39"/>
      <c r="D20" s="39"/>
      <c r="M20" s="5"/>
      <c r="N20" s="5"/>
    </row>
    <row r="21" spans="2:14" ht="15.75" thickBot="1" x14ac:dyDescent="0.3">
      <c r="C21" s="38" t="s">
        <v>60</v>
      </c>
      <c r="M21" s="5"/>
      <c r="N21" s="5"/>
    </row>
    <row r="22" spans="2:14" ht="20.100000000000001" customHeight="1" x14ac:dyDescent="0.25">
      <c r="C22" s="30" t="s">
        <v>0</v>
      </c>
      <c r="D22" s="31" t="s">
        <v>1</v>
      </c>
      <c r="E22" s="31" t="s">
        <v>2</v>
      </c>
      <c r="F22" s="31" t="s">
        <v>85</v>
      </c>
      <c r="G22" s="32" t="s">
        <v>3</v>
      </c>
      <c r="M22" s="5"/>
      <c r="N22" s="5"/>
    </row>
    <row r="23" spans="2:14" ht="20.100000000000001" customHeight="1" thickBot="1" x14ac:dyDescent="0.3">
      <c r="C23" s="28"/>
      <c r="D23" s="34" t="s">
        <v>11</v>
      </c>
      <c r="E23" s="35" t="s">
        <v>48</v>
      </c>
      <c r="F23" s="120">
        <v>46057</v>
      </c>
      <c r="G23" s="42">
        <v>1185</v>
      </c>
      <c r="M23" s="5" t="b">
        <v>0</v>
      </c>
      <c r="N23" s="5" t="str">
        <f t="shared" ref="N23:N34" si="3">IF(M23=TRUE,G23,"")</f>
        <v/>
      </c>
    </row>
    <row r="24" spans="2:14" ht="20.100000000000001" customHeight="1" thickBot="1" x14ac:dyDescent="0.3">
      <c r="C24" s="28"/>
      <c r="D24" s="36" t="s">
        <v>12</v>
      </c>
      <c r="E24" s="37" t="s">
        <v>49</v>
      </c>
      <c r="F24" s="120">
        <v>46162</v>
      </c>
      <c r="G24" s="43">
        <v>1600</v>
      </c>
      <c r="M24" s="5" t="b">
        <v>0</v>
      </c>
      <c r="N24" s="5" t="str">
        <f t="shared" si="3"/>
        <v/>
      </c>
    </row>
    <row r="25" spans="2:14" ht="20.100000000000001" customHeight="1" thickBot="1" x14ac:dyDescent="0.3">
      <c r="C25" s="28"/>
      <c r="D25" s="36" t="s">
        <v>13</v>
      </c>
      <c r="E25" s="37" t="s">
        <v>50</v>
      </c>
      <c r="F25" s="120">
        <v>46162</v>
      </c>
      <c r="G25" s="43">
        <v>1250</v>
      </c>
      <c r="M25" s="5" t="b">
        <v>0</v>
      </c>
      <c r="N25" s="5" t="str">
        <f t="shared" si="3"/>
        <v/>
      </c>
    </row>
    <row r="26" spans="2:14" ht="20.100000000000001" customHeight="1" thickBot="1" x14ac:dyDescent="0.3">
      <c r="C26" s="28"/>
      <c r="D26" s="36" t="s">
        <v>14</v>
      </c>
      <c r="E26" s="37" t="s">
        <v>49</v>
      </c>
      <c r="F26" s="120">
        <v>46057</v>
      </c>
      <c r="G26" s="43">
        <v>1415</v>
      </c>
      <c r="M26" s="5" t="b">
        <v>0</v>
      </c>
      <c r="N26" s="5" t="str">
        <f t="shared" si="3"/>
        <v/>
      </c>
    </row>
    <row r="27" spans="2:14" ht="20.100000000000001" customHeight="1" thickBot="1" x14ac:dyDescent="0.3">
      <c r="C27" s="28"/>
      <c r="D27" s="36" t="s">
        <v>15</v>
      </c>
      <c r="E27" s="37" t="s">
        <v>49</v>
      </c>
      <c r="F27" s="120">
        <v>46183</v>
      </c>
      <c r="G27" s="43">
        <v>1615</v>
      </c>
      <c r="M27" s="5" t="b">
        <v>0</v>
      </c>
      <c r="N27" s="5" t="str">
        <f t="shared" si="3"/>
        <v/>
      </c>
    </row>
    <row r="28" spans="2:14" ht="20.100000000000001" customHeight="1" thickBot="1" x14ac:dyDescent="0.3">
      <c r="C28" s="28"/>
      <c r="D28" s="36" t="s">
        <v>16</v>
      </c>
      <c r="E28" s="37" t="s">
        <v>49</v>
      </c>
      <c r="F28" s="120">
        <v>46295</v>
      </c>
      <c r="G28" s="43">
        <v>1615</v>
      </c>
      <c r="M28" s="5" t="b">
        <v>0</v>
      </c>
      <c r="N28" s="5" t="str">
        <f t="shared" si="3"/>
        <v/>
      </c>
    </row>
    <row r="29" spans="2:14" ht="20.100000000000001" customHeight="1" thickBot="1" x14ac:dyDescent="0.3">
      <c r="C29" s="28"/>
      <c r="D29" s="36" t="s">
        <v>17</v>
      </c>
      <c r="E29" s="37" t="s">
        <v>51</v>
      </c>
      <c r="F29" s="120">
        <v>46127</v>
      </c>
      <c r="G29" s="43">
        <v>1615</v>
      </c>
      <c r="M29" s="5" t="b">
        <v>0</v>
      </c>
      <c r="N29" s="5" t="str">
        <f t="shared" si="3"/>
        <v/>
      </c>
    </row>
    <row r="30" spans="2:14" ht="20.100000000000001" customHeight="1" thickBot="1" x14ac:dyDescent="0.3">
      <c r="C30" s="28"/>
      <c r="D30" s="36" t="s">
        <v>18</v>
      </c>
      <c r="E30" s="37" t="s">
        <v>50</v>
      </c>
      <c r="F30" s="120">
        <v>46071</v>
      </c>
      <c r="G30" s="43">
        <v>1600</v>
      </c>
      <c r="M30" s="5" t="b">
        <v>0</v>
      </c>
      <c r="N30" s="5" t="str">
        <f>IF(M30=TRUE,G30,"")</f>
        <v/>
      </c>
    </row>
    <row r="31" spans="2:14" ht="20.100000000000001" customHeight="1" thickBot="1" x14ac:dyDescent="0.3">
      <c r="C31" s="28"/>
      <c r="D31" s="36" t="s">
        <v>19</v>
      </c>
      <c r="E31" s="37" t="s">
        <v>50</v>
      </c>
      <c r="F31" s="120">
        <v>46092</v>
      </c>
      <c r="G31" s="43">
        <v>1615</v>
      </c>
      <c r="M31" s="5" t="b">
        <v>0</v>
      </c>
      <c r="N31" s="5" t="str">
        <f t="shared" si="3"/>
        <v/>
      </c>
    </row>
    <row r="32" spans="2:14" ht="20.100000000000001" customHeight="1" thickBot="1" x14ac:dyDescent="0.3">
      <c r="C32" s="28"/>
      <c r="D32" s="36" t="s">
        <v>20</v>
      </c>
      <c r="E32" s="37" t="s">
        <v>50</v>
      </c>
      <c r="F32" s="120">
        <v>46323</v>
      </c>
      <c r="G32" s="43">
        <v>1245</v>
      </c>
      <c r="M32" s="5" t="b">
        <v>0</v>
      </c>
      <c r="N32" s="5" t="str">
        <f t="shared" si="3"/>
        <v/>
      </c>
    </row>
    <row r="33" spans="3:14" ht="20.100000000000001" customHeight="1" thickBot="1" x14ac:dyDescent="0.3">
      <c r="C33" s="28"/>
      <c r="D33" s="36" t="s">
        <v>57</v>
      </c>
      <c r="E33" s="37" t="s">
        <v>49</v>
      </c>
      <c r="F33" s="120">
        <v>46274</v>
      </c>
      <c r="G33" s="43">
        <v>1670</v>
      </c>
      <c r="M33" s="5" t="b">
        <v>0</v>
      </c>
      <c r="N33" s="5" t="str">
        <f t="shared" ref="N33" si="4">IF(M33=TRUE,G33,"")</f>
        <v/>
      </c>
    </row>
    <row r="34" spans="3:14" ht="20.100000000000001" customHeight="1" thickBot="1" x14ac:dyDescent="0.3">
      <c r="C34" s="28"/>
      <c r="D34" s="36" t="s">
        <v>21</v>
      </c>
      <c r="E34" s="37" t="s">
        <v>50</v>
      </c>
      <c r="F34" s="120">
        <v>46127</v>
      </c>
      <c r="G34" s="43">
        <v>1370</v>
      </c>
      <c r="M34" s="5" t="b">
        <v>0</v>
      </c>
      <c r="N34" s="5" t="str">
        <f t="shared" si="3"/>
        <v/>
      </c>
    </row>
    <row r="35" spans="3:14" ht="20.100000000000001" customHeight="1" thickBot="1" x14ac:dyDescent="0.3">
      <c r="C35" s="28"/>
      <c r="D35" s="36" t="s">
        <v>82</v>
      </c>
      <c r="E35" s="37" t="s">
        <v>8</v>
      </c>
      <c r="F35" s="120">
        <v>46323</v>
      </c>
      <c r="G35" s="43">
        <v>355</v>
      </c>
      <c r="M35" s="5" t="b">
        <v>0</v>
      </c>
      <c r="N35" s="5" t="str">
        <f>IF(M35=TRUE,G35,"")</f>
        <v/>
      </c>
    </row>
    <row r="36" spans="3:14" ht="20.100000000000001" customHeight="1" thickBot="1" x14ac:dyDescent="0.3">
      <c r="C36" s="28"/>
      <c r="D36" s="36" t="s">
        <v>83</v>
      </c>
      <c r="E36" s="37" t="s">
        <v>52</v>
      </c>
      <c r="F36" s="120">
        <v>46309</v>
      </c>
      <c r="G36" s="43">
        <v>1370</v>
      </c>
      <c r="M36" s="5" t="b">
        <v>0</v>
      </c>
      <c r="N36" s="5" t="str">
        <f>IF(M36=TRUE,G36,"")</f>
        <v/>
      </c>
    </row>
    <row r="37" spans="3:14" ht="20.100000000000001" customHeight="1" thickBot="1" x14ac:dyDescent="0.3">
      <c r="C37" s="28"/>
      <c r="D37" s="36" t="s">
        <v>46</v>
      </c>
      <c r="E37" s="37" t="s">
        <v>53</v>
      </c>
      <c r="F37" s="120">
        <v>46197</v>
      </c>
      <c r="G37" s="43">
        <v>1485</v>
      </c>
      <c r="M37" s="5" t="b">
        <v>0</v>
      </c>
      <c r="N37" s="5" t="str">
        <f>IF(M37=TRUE,G37,"")</f>
        <v/>
      </c>
    </row>
    <row r="38" spans="3:14" ht="20.100000000000001" customHeight="1" thickBot="1" x14ac:dyDescent="0.3">
      <c r="C38" s="25"/>
      <c r="D38" s="90" t="s">
        <v>63</v>
      </c>
      <c r="E38" s="90"/>
      <c r="F38" s="85"/>
      <c r="G38" s="81">
        <f>SUM(N23:N37)</f>
        <v>0</v>
      </c>
      <c r="M38" s="5"/>
      <c r="N38" s="5"/>
    </row>
    <row r="39" spans="3:14" ht="16.5" thickTop="1" thickBot="1" x14ac:dyDescent="0.3">
      <c r="C39" s="103" t="s">
        <v>58</v>
      </c>
      <c r="D39" s="104"/>
      <c r="E39" s="26"/>
      <c r="F39" s="26"/>
      <c r="G39" s="27"/>
      <c r="M39" s="5"/>
      <c r="N39" s="5"/>
    </row>
    <row r="40" spans="3:14" x14ac:dyDescent="0.25">
      <c r="C40" s="39"/>
      <c r="D40" s="39"/>
      <c r="M40" s="5"/>
      <c r="N40" s="5"/>
    </row>
    <row r="41" spans="3:14" ht="15.75" thickBot="1" x14ac:dyDescent="0.3">
      <c r="C41" s="38" t="s">
        <v>61</v>
      </c>
      <c r="M41" s="5"/>
      <c r="N41" s="5"/>
    </row>
    <row r="42" spans="3:14" ht="20.100000000000001" customHeight="1" x14ac:dyDescent="0.25">
      <c r="C42" s="30" t="s">
        <v>0</v>
      </c>
      <c r="D42" s="31" t="s">
        <v>1</v>
      </c>
      <c r="E42" s="31" t="s">
        <v>2</v>
      </c>
      <c r="F42" s="31" t="s">
        <v>85</v>
      </c>
      <c r="G42" s="32" t="s">
        <v>3</v>
      </c>
      <c r="M42" s="5"/>
      <c r="N42" s="5"/>
    </row>
    <row r="43" spans="3:14" ht="20.100000000000001" customHeight="1" thickBot="1" x14ac:dyDescent="0.3">
      <c r="C43" s="28"/>
      <c r="D43" s="77" t="s">
        <v>22</v>
      </c>
      <c r="E43" s="78" t="s">
        <v>23</v>
      </c>
      <c r="F43" s="120">
        <v>46091</v>
      </c>
      <c r="G43" s="42">
        <v>1195</v>
      </c>
      <c r="M43" s="5" t="b">
        <v>0</v>
      </c>
      <c r="N43" s="5" t="str">
        <f>IF(M43=TRUE,G43,"")</f>
        <v/>
      </c>
    </row>
    <row r="44" spans="3:14" ht="20.100000000000001" customHeight="1" thickBot="1" x14ac:dyDescent="0.3">
      <c r="C44" s="28"/>
      <c r="D44" s="79" t="s">
        <v>22</v>
      </c>
      <c r="E44" s="37" t="s">
        <v>23</v>
      </c>
      <c r="F44" s="120">
        <v>46175</v>
      </c>
      <c r="G44" s="43">
        <v>1195</v>
      </c>
      <c r="M44" s="5" t="b">
        <v>0</v>
      </c>
      <c r="N44" s="5" t="str">
        <f t="shared" ref="N44:N52" si="5">IF(M44=TRUE,G44,"")</f>
        <v/>
      </c>
    </row>
    <row r="45" spans="3:14" ht="20.100000000000001" customHeight="1" thickBot="1" x14ac:dyDescent="0.3">
      <c r="C45" s="28"/>
      <c r="D45" s="79" t="s">
        <v>22</v>
      </c>
      <c r="E45" s="37" t="s">
        <v>23</v>
      </c>
      <c r="F45" s="120">
        <v>46301</v>
      </c>
      <c r="G45" s="43">
        <v>1195</v>
      </c>
      <c r="M45" s="5" t="b">
        <v>0</v>
      </c>
      <c r="N45" s="5" t="str">
        <f t="shared" si="5"/>
        <v/>
      </c>
    </row>
    <row r="46" spans="3:14" ht="20.100000000000001" customHeight="1" thickBot="1" x14ac:dyDescent="0.3">
      <c r="C46" s="28"/>
      <c r="D46" s="80" t="s">
        <v>24</v>
      </c>
      <c r="E46" s="37" t="s">
        <v>4</v>
      </c>
      <c r="F46" s="120">
        <v>46127</v>
      </c>
      <c r="G46" s="43">
        <v>790</v>
      </c>
      <c r="M46" s="5" t="b">
        <v>0</v>
      </c>
      <c r="N46" s="5" t="str">
        <f t="shared" si="5"/>
        <v/>
      </c>
    </row>
    <row r="47" spans="3:14" ht="20.100000000000001" customHeight="1" thickBot="1" x14ac:dyDescent="0.3">
      <c r="C47" s="28"/>
      <c r="D47" s="80" t="s">
        <v>24</v>
      </c>
      <c r="E47" s="37" t="s">
        <v>23</v>
      </c>
      <c r="F47" s="120">
        <v>46162</v>
      </c>
      <c r="G47" s="43">
        <v>790</v>
      </c>
      <c r="M47" s="5" t="b">
        <v>0</v>
      </c>
      <c r="N47" s="5" t="str">
        <f t="shared" si="5"/>
        <v/>
      </c>
    </row>
    <row r="48" spans="3:14" ht="20.100000000000001" customHeight="1" thickBot="1" x14ac:dyDescent="0.3">
      <c r="C48" s="28"/>
      <c r="D48" s="80" t="s">
        <v>24</v>
      </c>
      <c r="E48" s="37" t="s">
        <v>23</v>
      </c>
      <c r="F48" s="120">
        <v>46260</v>
      </c>
      <c r="G48" s="43">
        <v>790</v>
      </c>
      <c r="M48" s="5" t="b">
        <v>0</v>
      </c>
      <c r="N48" s="5" t="str">
        <f t="shared" si="5"/>
        <v/>
      </c>
    </row>
    <row r="49" spans="3:14" ht="20.100000000000001" customHeight="1" thickBot="1" x14ac:dyDescent="0.3">
      <c r="C49" s="28"/>
      <c r="D49" s="79" t="s">
        <v>45</v>
      </c>
      <c r="E49" s="37" t="s">
        <v>43</v>
      </c>
      <c r="F49" s="120">
        <v>46330</v>
      </c>
      <c r="G49" s="43">
        <v>1245</v>
      </c>
      <c r="M49" s="5" t="b">
        <v>0</v>
      </c>
      <c r="N49" s="5" t="str">
        <f t="shared" si="5"/>
        <v/>
      </c>
    </row>
    <row r="50" spans="3:14" ht="20.100000000000001" customHeight="1" thickBot="1" x14ac:dyDescent="0.3">
      <c r="C50" s="28"/>
      <c r="D50" s="79" t="s">
        <v>22</v>
      </c>
      <c r="E50" s="37" t="s">
        <v>6</v>
      </c>
      <c r="F50" s="120">
        <v>46281</v>
      </c>
      <c r="G50" s="43">
        <v>1195</v>
      </c>
      <c r="M50" s="5" t="b">
        <v>0</v>
      </c>
      <c r="N50" s="5" t="str">
        <f t="shared" si="5"/>
        <v/>
      </c>
    </row>
    <row r="51" spans="3:14" ht="20.100000000000001" customHeight="1" thickBot="1" x14ac:dyDescent="0.3">
      <c r="C51" s="28"/>
      <c r="D51" s="80" t="s">
        <v>24</v>
      </c>
      <c r="E51" s="37" t="s">
        <v>25</v>
      </c>
      <c r="F51" s="120">
        <v>46127</v>
      </c>
      <c r="G51" s="43">
        <v>790</v>
      </c>
      <c r="M51" s="5" t="b">
        <v>0</v>
      </c>
      <c r="N51" s="5" t="str">
        <f t="shared" si="5"/>
        <v/>
      </c>
    </row>
    <row r="52" spans="3:14" ht="20.100000000000001" customHeight="1" thickBot="1" x14ac:dyDescent="0.3">
      <c r="C52" s="28"/>
      <c r="D52" s="80" t="s">
        <v>24</v>
      </c>
      <c r="E52" s="37" t="s">
        <v>25</v>
      </c>
      <c r="F52" s="120">
        <v>46260</v>
      </c>
      <c r="G52" s="43">
        <v>790</v>
      </c>
      <c r="M52" s="5" t="b">
        <v>0</v>
      </c>
      <c r="N52" s="5" t="str">
        <f t="shared" si="5"/>
        <v/>
      </c>
    </row>
    <row r="53" spans="3:14" ht="20.100000000000001" customHeight="1" thickBot="1" x14ac:dyDescent="0.3">
      <c r="C53" s="28"/>
      <c r="D53" s="80" t="s">
        <v>65</v>
      </c>
      <c r="E53" s="37" t="s">
        <v>4</v>
      </c>
      <c r="F53" s="120">
        <v>46127</v>
      </c>
      <c r="G53" s="43">
        <v>715</v>
      </c>
      <c r="M53" s="5" t="b">
        <v>0</v>
      </c>
      <c r="N53" s="5" t="str">
        <f>IF(M53=TRUE,G53,"")</f>
        <v/>
      </c>
    </row>
    <row r="54" spans="3:14" ht="20.100000000000001" customHeight="1" thickBot="1" x14ac:dyDescent="0.3">
      <c r="C54" s="28"/>
      <c r="D54" s="80" t="s">
        <v>65</v>
      </c>
      <c r="E54" s="37" t="s">
        <v>25</v>
      </c>
      <c r="F54" s="120">
        <v>46127</v>
      </c>
      <c r="G54" s="43">
        <v>715</v>
      </c>
      <c r="M54" s="5" t="b">
        <v>0</v>
      </c>
      <c r="N54" s="5" t="str">
        <f>IF(M54=TRUE,G54,"")</f>
        <v/>
      </c>
    </row>
    <row r="55" spans="3:14" ht="20.100000000000001" customHeight="1" thickBot="1" x14ac:dyDescent="0.3">
      <c r="C55" s="28"/>
      <c r="D55" s="79" t="s">
        <v>66</v>
      </c>
      <c r="E55" s="37" t="s">
        <v>4</v>
      </c>
      <c r="F55" s="120">
        <v>46330</v>
      </c>
      <c r="G55" s="43">
        <v>890</v>
      </c>
      <c r="M55" s="5" t="b">
        <v>0</v>
      </c>
      <c r="N55" s="5" t="str">
        <f>IF(M55=TRUE,G55,"")</f>
        <v/>
      </c>
    </row>
    <row r="56" spans="3:14" ht="24.75" thickBot="1" x14ac:dyDescent="0.3">
      <c r="C56" s="28"/>
      <c r="D56" s="79" t="s">
        <v>67</v>
      </c>
      <c r="E56" s="37" t="s">
        <v>4</v>
      </c>
      <c r="F56" s="120">
        <v>46330</v>
      </c>
      <c r="G56" s="43">
        <v>890</v>
      </c>
      <c r="M56" s="5" t="b">
        <v>0</v>
      </c>
      <c r="N56" s="5" t="str">
        <f>IF(M56=TRUE,G56,"")</f>
        <v/>
      </c>
    </row>
    <row r="57" spans="3:14" ht="20.100000000000001" customHeight="1" thickBot="1" x14ac:dyDescent="0.3">
      <c r="C57" s="28"/>
      <c r="D57" s="37" t="s">
        <v>84</v>
      </c>
      <c r="E57" s="37" t="s">
        <v>4</v>
      </c>
      <c r="F57" s="120">
        <v>46308</v>
      </c>
      <c r="G57" s="43">
        <v>990</v>
      </c>
      <c r="M57" s="5" t="b">
        <v>0</v>
      </c>
      <c r="N57" s="5" t="str">
        <f>IF(M57=TRUE,G57,"")</f>
        <v/>
      </c>
    </row>
    <row r="58" spans="3:14" ht="20.100000000000001" customHeight="1" thickBot="1" x14ac:dyDescent="0.3">
      <c r="C58" s="99" t="s">
        <v>55</v>
      </c>
      <c r="D58" s="100"/>
      <c r="E58" s="100"/>
      <c r="F58" s="88"/>
      <c r="G58" s="101">
        <f>SUM(N43:N57)</f>
        <v>0</v>
      </c>
      <c r="M58" s="5"/>
      <c r="N58" s="5">
        <f>COUNT(N6:N57)</f>
        <v>0</v>
      </c>
    </row>
    <row r="59" spans="3:14" ht="15.75" thickBot="1" x14ac:dyDescent="0.3">
      <c r="C59" s="25"/>
      <c r="D59" s="90" t="s">
        <v>64</v>
      </c>
      <c r="E59" s="90"/>
      <c r="F59" s="114"/>
      <c r="G59" s="102"/>
      <c r="M59" s="5"/>
      <c r="N59" s="5"/>
    </row>
    <row r="60" spans="3:14" ht="16.5" thickTop="1" thickBot="1" x14ac:dyDescent="0.3">
      <c r="C60" s="33" t="s">
        <v>26</v>
      </c>
      <c r="D60" s="26"/>
      <c r="E60" s="26"/>
      <c r="F60" s="26"/>
      <c r="G60" s="27"/>
      <c r="M60" s="5"/>
      <c r="N60" s="6"/>
    </row>
    <row r="61" spans="3:14" ht="15" customHeight="1" thickBot="1" x14ac:dyDescent="0.3">
      <c r="M61" s="5"/>
      <c r="N61" s="6"/>
    </row>
    <row r="62" spans="3:14" ht="20.100000000000001" customHeight="1" x14ac:dyDescent="0.25">
      <c r="C62" s="91" t="s">
        <v>27</v>
      </c>
      <c r="D62" s="92"/>
      <c r="E62" s="93"/>
      <c r="F62" s="86"/>
      <c r="G62" s="7">
        <f>SUM(G58,G38,G18)</f>
        <v>0</v>
      </c>
      <c r="H62" s="8"/>
      <c r="I62" s="9"/>
      <c r="M62" s="5"/>
      <c r="N62" s="6"/>
    </row>
    <row r="63" spans="3:14" ht="20.100000000000001" customHeight="1" x14ac:dyDescent="0.25">
      <c r="C63" s="10" t="s">
        <v>28</v>
      </c>
      <c r="D63" s="11" t="s">
        <v>87</v>
      </c>
      <c r="E63" s="12">
        <v>0</v>
      </c>
      <c r="F63" s="115"/>
      <c r="G63" s="13">
        <f>E63*60</f>
        <v>0</v>
      </c>
      <c r="J63" s="9"/>
      <c r="M63" s="5"/>
      <c r="N63" s="5"/>
    </row>
    <row r="64" spans="3:14" ht="20.100000000000001" customHeight="1" thickBot="1" x14ac:dyDescent="0.3">
      <c r="C64" s="14" t="s">
        <v>29</v>
      </c>
      <c r="D64" s="15" t="str">
        <f>L68&amp;M69&amp;M70&amp;M71</f>
        <v>Geen (deelname aantal ringonderzoek &lt;4)</v>
      </c>
      <c r="E64" s="75" t="str">
        <f>M68&amp;N69&amp;N70&amp;N71</f>
        <v>Geen korting</v>
      </c>
      <c r="F64" s="75"/>
      <c r="G64" s="16" t="str">
        <f>IF(AND(N58&gt;=5,N58&lt;=9),-0.05*(G62+G63),IF(AND(N58&gt;=10,N58&lt;=19),-0.1*(G62+G63),IF(N58&gt;=20,-0.15*(G62+G63),"")))</f>
        <v/>
      </c>
      <c r="J64" s="9"/>
      <c r="M64" s="5"/>
      <c r="N64" s="5"/>
    </row>
    <row r="65" spans="2:17" ht="36" customHeight="1" thickBot="1" x14ac:dyDescent="0.3">
      <c r="B65" s="17"/>
      <c r="C65" s="94" t="s">
        <v>68</v>
      </c>
      <c r="D65" s="95"/>
      <c r="E65" s="96"/>
      <c r="F65" s="87"/>
      <c r="G65" s="18">
        <f>SUM(G62:G64)</f>
        <v>0</v>
      </c>
      <c r="H65" s="19"/>
      <c r="I65" s="20"/>
      <c r="M65" s="5"/>
      <c r="N65" s="5"/>
    </row>
    <row r="66" spans="2:17" ht="15" customHeight="1" thickBot="1" x14ac:dyDescent="0.3">
      <c r="C66" s="49"/>
      <c r="D66" s="49"/>
      <c r="E66" s="49"/>
      <c r="F66" s="49"/>
      <c r="G66" s="50"/>
      <c r="H66" s="51"/>
      <c r="I66" s="20"/>
      <c r="M66" s="5"/>
      <c r="N66" s="5"/>
    </row>
    <row r="67" spans="2:17" ht="18" customHeight="1" thickBot="1" x14ac:dyDescent="0.3">
      <c r="C67" s="111" t="s">
        <v>71</v>
      </c>
      <c r="D67" s="112"/>
      <c r="E67" s="112"/>
      <c r="F67" s="112"/>
      <c r="G67" s="113"/>
      <c r="H67" s="51"/>
      <c r="I67" s="20"/>
      <c r="M67" s="5"/>
      <c r="N67" s="5"/>
    </row>
    <row r="68" spans="2:17" ht="30" customHeight="1" x14ac:dyDescent="0.25">
      <c r="C68" s="105" t="s">
        <v>69</v>
      </c>
      <c r="D68" s="106"/>
      <c r="E68" s="106"/>
      <c r="F68" s="106"/>
      <c r="G68" s="107"/>
      <c r="H68" s="21"/>
      <c r="L68" s="22" t="str">
        <f>IF(N58&lt;=4,"Geen (deelname aantal ringonderzoek &lt;4)","")</f>
        <v>Geen (deelname aantal ringonderzoek &lt;4)</v>
      </c>
      <c r="M68" s="5" t="str">
        <f>IF(L68&gt;"","Geen korting","")</f>
        <v>Geen korting</v>
      </c>
      <c r="N68" s="23"/>
    </row>
    <row r="69" spans="2:17" ht="32.25" customHeight="1" x14ac:dyDescent="0.25">
      <c r="C69" s="108" t="s">
        <v>72</v>
      </c>
      <c r="D69" s="109"/>
      <c r="E69" s="109"/>
      <c r="F69" s="109"/>
      <c r="G69" s="110"/>
      <c r="H69" s="73"/>
      <c r="I69" s="21"/>
      <c r="M69" s="22" t="str">
        <f>IF(AND(N58&gt;=5,N58&lt;=9),"5% (deelname aantal ringonderzoek 5-9)","")</f>
        <v/>
      </c>
      <c r="N69" s="5" t="str">
        <f>IF(M69&gt;"","5% korting","")</f>
        <v/>
      </c>
    </row>
    <row r="70" spans="2:17" ht="32.25" customHeight="1" x14ac:dyDescent="0.25">
      <c r="C70" s="108" t="s">
        <v>70</v>
      </c>
      <c r="D70" s="109"/>
      <c r="E70" s="109"/>
      <c r="F70" s="109"/>
      <c r="G70" s="110"/>
      <c r="H70" s="73"/>
      <c r="I70" s="21"/>
      <c r="M70" s="22" t="str">
        <f>IF(AND(N58&gt;=10,N58&lt;=19),"10% (deelname aantal ringonderzoek 10-19)","")</f>
        <v/>
      </c>
      <c r="N70" s="5" t="str">
        <f>IF(M70&gt;"","10% korting","")</f>
        <v/>
      </c>
    </row>
    <row r="71" spans="2:17" s="125" customFormat="1" ht="33" customHeight="1" thickBot="1" x14ac:dyDescent="0.25">
      <c r="B71" s="122"/>
      <c r="C71" s="121" t="s">
        <v>88</v>
      </c>
      <c r="D71" s="123"/>
      <c r="E71" s="123"/>
      <c r="F71" s="123"/>
      <c r="G71" s="124"/>
      <c r="H71" s="74"/>
      <c r="M71" s="126" t="str">
        <f>IF(N58&gt;=20,"15% (deelname aantal ringonderzoek &gt;20)","")</f>
        <v/>
      </c>
      <c r="N71" s="127" t="str">
        <f>IF(M71&gt;"","15% korting","")</f>
        <v/>
      </c>
    </row>
    <row r="72" spans="2:17" ht="15.75" thickBot="1" x14ac:dyDescent="0.3">
      <c r="B72" s="97"/>
      <c r="C72" s="97"/>
      <c r="D72" s="97"/>
      <c r="E72" s="97"/>
      <c r="F72" s="97"/>
      <c r="G72" s="97"/>
      <c r="H72" s="97"/>
      <c r="M72" s="5"/>
      <c r="N72" s="5"/>
    </row>
    <row r="73" spans="2:17" ht="25.5" customHeight="1" x14ac:dyDescent="0.25">
      <c r="C73" s="52" t="s">
        <v>30</v>
      </c>
      <c r="D73" s="44"/>
      <c r="E73" s="44"/>
      <c r="F73" s="44"/>
      <c r="G73" s="45"/>
      <c r="L73" s="5"/>
      <c r="M73" s="5"/>
      <c r="Q73" s="62"/>
    </row>
    <row r="74" spans="2:17" ht="30" customHeight="1" x14ac:dyDescent="0.25">
      <c r="C74" s="46" t="s">
        <v>31</v>
      </c>
      <c r="D74" s="64"/>
      <c r="E74" s="65"/>
      <c r="F74" s="116"/>
      <c r="G74" s="63" t="s">
        <v>39</v>
      </c>
      <c r="L74" s="5"/>
      <c r="M74" s="5"/>
    </row>
    <row r="75" spans="2:17" ht="31.5" customHeight="1" x14ac:dyDescent="0.25">
      <c r="C75" s="46" t="s">
        <v>32</v>
      </c>
      <c r="D75" s="64"/>
      <c r="E75" s="65"/>
      <c r="F75" s="117"/>
      <c r="G75" s="66"/>
      <c r="L75" s="5"/>
      <c r="M75" s="5"/>
    </row>
    <row r="76" spans="2:17" ht="30" customHeight="1" x14ac:dyDescent="0.25">
      <c r="C76" s="46" t="s">
        <v>33</v>
      </c>
      <c r="D76" s="64"/>
      <c r="E76" s="65"/>
      <c r="F76" s="118"/>
      <c r="G76" s="67"/>
      <c r="L76" s="24"/>
      <c r="M76" s="5"/>
    </row>
    <row r="77" spans="2:17" ht="30" customHeight="1" x14ac:dyDescent="0.25">
      <c r="C77" s="46" t="s">
        <v>34</v>
      </c>
      <c r="D77" s="64"/>
      <c r="E77" s="65"/>
      <c r="F77" s="116"/>
      <c r="G77" s="63" t="s">
        <v>40</v>
      </c>
      <c r="L77" s="5"/>
      <c r="M77" s="5"/>
    </row>
    <row r="78" spans="2:17" ht="30" customHeight="1" x14ac:dyDescent="0.25">
      <c r="C78" s="46" t="s">
        <v>35</v>
      </c>
      <c r="D78" s="64"/>
      <c r="E78" s="65"/>
      <c r="F78" s="117"/>
      <c r="G78" s="66"/>
      <c r="L78" s="5"/>
      <c r="M78" s="5"/>
    </row>
    <row r="79" spans="2:17" ht="30" customHeight="1" x14ac:dyDescent="0.25">
      <c r="C79" s="46" t="s">
        <v>38</v>
      </c>
      <c r="D79" s="64"/>
      <c r="E79" s="65"/>
      <c r="F79" s="128"/>
      <c r="G79" s="67"/>
      <c r="L79" s="5"/>
      <c r="M79" s="5"/>
    </row>
    <row r="80" spans="2:17" ht="5.25" customHeight="1" x14ac:dyDescent="0.25">
      <c r="C80" s="46"/>
      <c r="D80" s="68"/>
      <c r="E80" s="68"/>
      <c r="F80" s="117"/>
      <c r="G80" s="66"/>
      <c r="L80" s="5"/>
      <c r="M80" s="5"/>
    </row>
    <row r="81" spans="3:13" ht="30" customHeight="1" x14ac:dyDescent="0.25">
      <c r="C81" s="46" t="s">
        <v>36</v>
      </c>
      <c r="D81" s="64"/>
      <c r="E81" s="65"/>
      <c r="F81" s="129"/>
      <c r="G81" s="63" t="s">
        <v>41</v>
      </c>
      <c r="L81" s="5"/>
      <c r="M81" s="5"/>
    </row>
    <row r="82" spans="3:13" ht="30" customHeight="1" x14ac:dyDescent="0.25">
      <c r="C82" s="46" t="s">
        <v>33</v>
      </c>
      <c r="D82" s="64"/>
      <c r="E82" s="65"/>
      <c r="F82" s="117"/>
      <c r="G82" s="66"/>
      <c r="L82" s="5"/>
      <c r="M82" s="5"/>
    </row>
    <row r="83" spans="3:13" ht="30" customHeight="1" x14ac:dyDescent="0.25">
      <c r="C83" s="46" t="s">
        <v>37</v>
      </c>
      <c r="D83" s="64"/>
      <c r="E83" s="65"/>
      <c r="F83" s="117"/>
      <c r="G83" s="66"/>
      <c r="L83" s="5"/>
      <c r="M83" s="5"/>
    </row>
    <row r="84" spans="3:13" ht="30" customHeight="1" x14ac:dyDescent="0.25">
      <c r="C84" s="46" t="s">
        <v>35</v>
      </c>
      <c r="D84" s="64"/>
      <c r="E84" s="65"/>
      <c r="F84" s="117"/>
      <c r="G84" s="66"/>
      <c r="L84" s="5"/>
      <c r="M84" s="5"/>
    </row>
    <row r="85" spans="3:13" ht="30" customHeight="1" thickBot="1" x14ac:dyDescent="0.3">
      <c r="C85" s="47" t="s">
        <v>38</v>
      </c>
      <c r="D85" s="69"/>
      <c r="E85" s="70"/>
      <c r="F85" s="119"/>
      <c r="G85" s="71"/>
      <c r="L85" s="5"/>
      <c r="M85" s="5"/>
    </row>
    <row r="86" spans="3:13" ht="15.75" thickBot="1" x14ac:dyDescent="0.3">
      <c r="D86" s="72"/>
      <c r="E86" s="72"/>
      <c r="F86" s="72"/>
      <c r="G86" s="72"/>
    </row>
    <row r="87" spans="3:13" ht="18" customHeight="1" x14ac:dyDescent="0.25">
      <c r="C87" s="52" t="s">
        <v>42</v>
      </c>
      <c r="D87" s="44"/>
      <c r="E87" s="44"/>
      <c r="F87" s="44"/>
      <c r="G87" s="45"/>
    </row>
    <row r="88" spans="3:13" x14ac:dyDescent="0.25">
      <c r="C88" s="53"/>
      <c r="D88" s="54"/>
      <c r="E88" s="54"/>
      <c r="F88" s="54"/>
      <c r="G88" s="55"/>
    </row>
    <row r="89" spans="3:13" x14ac:dyDescent="0.25">
      <c r="C89" s="56"/>
      <c r="D89" s="57"/>
      <c r="E89" s="57"/>
      <c r="F89" s="57"/>
      <c r="G89" s="58"/>
    </row>
    <row r="90" spans="3:13" ht="26.25" customHeight="1" thickBot="1" x14ac:dyDescent="0.3">
      <c r="C90" s="59"/>
      <c r="D90" s="60"/>
      <c r="E90" s="60"/>
      <c r="F90" s="60"/>
      <c r="G90" s="61"/>
    </row>
  </sheetData>
  <sheetProtection algorithmName="SHA-512" hashValue="XS11CgtwaqSmOEKGKckNCgAhy3GtEVUjlCt5BdSJ7JYAS6j6TEMwfDfSB1PD7hGONXKgf2hek8Ga8NyA4xX7lg==" saltValue="zGdvqVj5frHjcNg4pYRrhQ==" spinCount="100000" sheet="1" selectLockedCells="1"/>
  <mergeCells count="17">
    <mergeCell ref="B2:H2"/>
    <mergeCell ref="D38:E38"/>
    <mergeCell ref="D59:E59"/>
    <mergeCell ref="C58:E58"/>
    <mergeCell ref="G58:G59"/>
    <mergeCell ref="C19:D19"/>
    <mergeCell ref="C39:D39"/>
    <mergeCell ref="C3:G3"/>
    <mergeCell ref="D18:E18"/>
    <mergeCell ref="C62:E62"/>
    <mergeCell ref="C65:E65"/>
    <mergeCell ref="B72:H72"/>
    <mergeCell ref="C68:G68"/>
    <mergeCell ref="C69:G69"/>
    <mergeCell ref="C70:G70"/>
    <mergeCell ref="C71:G71"/>
    <mergeCell ref="C67:G67"/>
  </mergeCells>
  <hyperlinks>
    <hyperlink ref="C71:G71" r:id="rId1" tooltip="www.kwrwater.nl/voorwaarden/" display="- Middels deze opdrachtbevestiging gaat u akkoord met de leveringsvoorwaarden die van toepassing zijn en welke te downloaden zijn via www.kwrwater.nl/voorwaarden/. " xr:uid="{B61D614C-229B-474E-B1F2-C2D5E53B9FEB}"/>
  </hyperlinks>
  <pageMargins left="0.7" right="0.7" top="0.75" bottom="0.75" header="0.3" footer="0.3"/>
  <pageSetup paperSize="9" scale="61" orientation="portrait" r:id="rId2"/>
  <rowBreaks count="1" manualBreakCount="1">
    <brk id="60" max="6" man="1"/>
  </rowBreaks>
  <colBreaks count="2" manualBreakCount="2">
    <brk id="8" max="1048575" man="1"/>
    <brk id="14" max="1048575" man="1"/>
  </colBreaks>
  <drawing r:id="rId3"/>
  <legacyDrawing r:id="rId4"/>
  <controls>
    <mc:AlternateContent xmlns:mc="http://schemas.openxmlformats.org/markup-compatibility/2006">
      <mc:Choice Requires="x14">
        <control shapeId="1288" r:id="rId5" name="CheckBox44">
          <controlPr defaultSize="0" autoLine="0" linkedCell="M56" r:id="rId6">
            <anchor moveWithCells="1">
              <from>
                <xdr:col>2</xdr:col>
                <xdr:colOff>28575</xdr:colOff>
                <xdr:row>55</xdr:row>
                <xdr:rowOff>0</xdr:rowOff>
              </from>
              <to>
                <xdr:col>2</xdr:col>
                <xdr:colOff>990600</xdr:colOff>
                <xdr:row>55</xdr:row>
                <xdr:rowOff>238125</xdr:rowOff>
              </to>
            </anchor>
          </controlPr>
        </control>
      </mc:Choice>
      <mc:Fallback>
        <control shapeId="1288" r:id="rId5" name="CheckBox44"/>
      </mc:Fallback>
    </mc:AlternateContent>
    <mc:AlternateContent xmlns:mc="http://schemas.openxmlformats.org/markup-compatibility/2006">
      <mc:Choice Requires="x14">
        <control shapeId="1278" r:id="rId7" name="CheckBox6">
          <controlPr locked="0" defaultSize="0" autoLine="0" linkedCell="M37" r:id="rId8">
            <anchor moveWithCells="1">
              <from>
                <xdr:col>2</xdr:col>
                <xdr:colOff>19050</xdr:colOff>
                <xdr:row>36</xdr:row>
                <xdr:rowOff>0</xdr:rowOff>
              </from>
              <to>
                <xdr:col>2</xdr:col>
                <xdr:colOff>990600</xdr:colOff>
                <xdr:row>37</xdr:row>
                <xdr:rowOff>9525</xdr:rowOff>
              </to>
            </anchor>
          </controlPr>
        </control>
      </mc:Choice>
      <mc:Fallback>
        <control shapeId="1278" r:id="rId7" name="CheckBox6"/>
      </mc:Fallback>
    </mc:AlternateContent>
    <mc:AlternateContent xmlns:mc="http://schemas.openxmlformats.org/markup-compatibility/2006">
      <mc:Choice Requires="x14">
        <control shapeId="1258" r:id="rId9" name="TextBox17">
          <controlPr defaultSize="0" autoLine="0" r:id="rId10">
            <anchor moveWithCells="1" sizeWithCells="1">
              <from>
                <xdr:col>3</xdr:col>
                <xdr:colOff>2562225</xdr:colOff>
                <xdr:row>83</xdr:row>
                <xdr:rowOff>28575</xdr:rowOff>
              </from>
              <to>
                <xdr:col>4</xdr:col>
                <xdr:colOff>942975</xdr:colOff>
                <xdr:row>83</xdr:row>
                <xdr:rowOff>371475</xdr:rowOff>
              </to>
            </anchor>
          </controlPr>
        </control>
      </mc:Choice>
      <mc:Fallback>
        <control shapeId="1258" r:id="rId9" name="TextBox17"/>
      </mc:Fallback>
    </mc:AlternateContent>
    <mc:AlternateContent xmlns:mc="http://schemas.openxmlformats.org/markup-compatibility/2006">
      <mc:Choice Requires="x14">
        <control shapeId="1257" r:id="rId11" name="TextBox16">
          <controlPr defaultSize="0" autoLine="0" r:id="rId12">
            <anchor moveWithCells="1" sizeWithCells="1">
              <from>
                <xdr:col>3</xdr:col>
                <xdr:colOff>704850</xdr:colOff>
                <xdr:row>83</xdr:row>
                <xdr:rowOff>28575</xdr:rowOff>
              </from>
              <to>
                <xdr:col>3</xdr:col>
                <xdr:colOff>2514600</xdr:colOff>
                <xdr:row>83</xdr:row>
                <xdr:rowOff>371475</xdr:rowOff>
              </to>
            </anchor>
          </controlPr>
        </control>
      </mc:Choice>
      <mc:Fallback>
        <control shapeId="1257" r:id="rId11" name="TextBox16"/>
      </mc:Fallback>
    </mc:AlternateContent>
    <mc:AlternateContent xmlns:mc="http://schemas.openxmlformats.org/markup-compatibility/2006">
      <mc:Choice Requires="x14">
        <control shapeId="1256" r:id="rId13" name="TextBox9">
          <controlPr defaultSize="0" autoLine="0" r:id="rId14">
            <anchor moveWithCells="1" sizeWithCells="1">
              <from>
                <xdr:col>3</xdr:col>
                <xdr:colOff>28575</xdr:colOff>
                <xdr:row>83</xdr:row>
                <xdr:rowOff>28575</xdr:rowOff>
              </from>
              <to>
                <xdr:col>3</xdr:col>
                <xdr:colOff>676275</xdr:colOff>
                <xdr:row>83</xdr:row>
                <xdr:rowOff>371475</xdr:rowOff>
              </to>
            </anchor>
          </controlPr>
        </control>
      </mc:Choice>
      <mc:Fallback>
        <control shapeId="1256" r:id="rId13" name="TextBox9"/>
      </mc:Fallback>
    </mc:AlternateContent>
    <mc:AlternateContent xmlns:mc="http://schemas.openxmlformats.org/markup-compatibility/2006">
      <mc:Choice Requires="x14">
        <control shapeId="1255" r:id="rId15" name="TextBox15">
          <controlPr defaultSize="0" autoLine="0" r:id="rId10">
            <anchor moveWithCells="1" sizeWithCells="1">
              <from>
                <xdr:col>3</xdr:col>
                <xdr:colOff>2562225</xdr:colOff>
                <xdr:row>77</xdr:row>
                <xdr:rowOff>28575</xdr:rowOff>
              </from>
              <to>
                <xdr:col>4</xdr:col>
                <xdr:colOff>942975</xdr:colOff>
                <xdr:row>77</xdr:row>
                <xdr:rowOff>371475</xdr:rowOff>
              </to>
            </anchor>
          </controlPr>
        </control>
      </mc:Choice>
      <mc:Fallback>
        <control shapeId="1255" r:id="rId15" name="TextBox15"/>
      </mc:Fallback>
    </mc:AlternateContent>
    <mc:AlternateContent xmlns:mc="http://schemas.openxmlformats.org/markup-compatibility/2006">
      <mc:Choice Requires="x14">
        <control shapeId="1254" r:id="rId16" name="TextBox14">
          <controlPr defaultSize="0" autoLine="0" r:id="rId12">
            <anchor moveWithCells="1" sizeWithCells="1">
              <from>
                <xdr:col>3</xdr:col>
                <xdr:colOff>704850</xdr:colOff>
                <xdr:row>77</xdr:row>
                <xdr:rowOff>28575</xdr:rowOff>
              </from>
              <to>
                <xdr:col>3</xdr:col>
                <xdr:colOff>2514600</xdr:colOff>
                <xdr:row>77</xdr:row>
                <xdr:rowOff>371475</xdr:rowOff>
              </to>
            </anchor>
          </controlPr>
        </control>
      </mc:Choice>
      <mc:Fallback>
        <control shapeId="1254" r:id="rId16" name="TextBox14"/>
      </mc:Fallback>
    </mc:AlternateContent>
    <mc:AlternateContent xmlns:mc="http://schemas.openxmlformats.org/markup-compatibility/2006">
      <mc:Choice Requires="x14">
        <control shapeId="1253" r:id="rId17" name="TextBox13">
          <controlPr defaultSize="0" autoLine="0" r:id="rId18">
            <anchor moveWithCells="1" sizeWithCells="1">
              <from>
                <xdr:col>6</xdr:col>
                <xdr:colOff>28575</xdr:colOff>
                <xdr:row>81</xdr:row>
                <xdr:rowOff>9525</xdr:rowOff>
              </from>
              <to>
                <xdr:col>6</xdr:col>
                <xdr:colOff>1038225</xdr:colOff>
                <xdr:row>83</xdr:row>
                <xdr:rowOff>142875</xdr:rowOff>
              </to>
            </anchor>
          </controlPr>
        </control>
      </mc:Choice>
      <mc:Fallback>
        <control shapeId="1253" r:id="rId17" name="TextBox13"/>
      </mc:Fallback>
    </mc:AlternateContent>
    <mc:AlternateContent xmlns:mc="http://schemas.openxmlformats.org/markup-compatibility/2006">
      <mc:Choice Requires="x14">
        <control shapeId="1252" r:id="rId19" name="TextBox12">
          <controlPr defaultSize="0" autoLine="0" r:id="rId20">
            <anchor moveWithCells="1" sizeWithCells="1">
              <from>
                <xdr:col>6</xdr:col>
                <xdr:colOff>28575</xdr:colOff>
                <xdr:row>77</xdr:row>
                <xdr:rowOff>28575</xdr:rowOff>
              </from>
              <to>
                <xdr:col>6</xdr:col>
                <xdr:colOff>1038225</xdr:colOff>
                <xdr:row>78</xdr:row>
                <xdr:rowOff>314325</xdr:rowOff>
              </to>
            </anchor>
          </controlPr>
        </control>
      </mc:Choice>
      <mc:Fallback>
        <control shapeId="1252" r:id="rId19" name="TextBox12"/>
      </mc:Fallback>
    </mc:AlternateContent>
    <mc:AlternateContent xmlns:mc="http://schemas.openxmlformats.org/markup-compatibility/2006">
      <mc:Choice Requires="x14">
        <control shapeId="1251" r:id="rId21" name="TextBox11">
          <controlPr defaultSize="0" autoLine="0" r:id="rId22">
            <anchor moveWithCells="1" sizeWithCells="1">
              <from>
                <xdr:col>6</xdr:col>
                <xdr:colOff>28575</xdr:colOff>
                <xdr:row>74</xdr:row>
                <xdr:rowOff>28575</xdr:rowOff>
              </from>
              <to>
                <xdr:col>6</xdr:col>
                <xdr:colOff>1038225</xdr:colOff>
                <xdr:row>75</xdr:row>
                <xdr:rowOff>190500</xdr:rowOff>
              </to>
            </anchor>
          </controlPr>
        </control>
      </mc:Choice>
      <mc:Fallback>
        <control shapeId="1251" r:id="rId21" name="TextBox11"/>
      </mc:Fallback>
    </mc:AlternateContent>
    <mc:AlternateContent xmlns:mc="http://schemas.openxmlformats.org/markup-compatibility/2006">
      <mc:Choice Requires="x14">
        <control shapeId="1250" r:id="rId23" name="TextBox10">
          <controlPr defaultSize="0" autoLine="0" autoPict="0" r:id="rId24">
            <anchor moveWithCells="1" sizeWithCells="1">
              <from>
                <xdr:col>3</xdr:col>
                <xdr:colOff>28575</xdr:colOff>
                <xdr:row>84</xdr:row>
                <xdr:rowOff>28575</xdr:rowOff>
              </from>
              <to>
                <xdr:col>4</xdr:col>
                <xdr:colOff>942975</xdr:colOff>
                <xdr:row>84</xdr:row>
                <xdr:rowOff>371475</xdr:rowOff>
              </to>
            </anchor>
          </controlPr>
        </control>
      </mc:Choice>
      <mc:Fallback>
        <control shapeId="1250" r:id="rId23" name="TextBox10"/>
      </mc:Fallback>
    </mc:AlternateContent>
    <mc:AlternateContent xmlns:mc="http://schemas.openxmlformats.org/markup-compatibility/2006">
      <mc:Choice Requires="x14">
        <control shapeId="1248" r:id="rId25" name="TextBox8">
          <controlPr defaultSize="0" autoLine="0" autoPict="0" r:id="rId24">
            <anchor moveWithCells="1" sizeWithCells="1">
              <from>
                <xdr:col>3</xdr:col>
                <xdr:colOff>28575</xdr:colOff>
                <xdr:row>82</xdr:row>
                <xdr:rowOff>28575</xdr:rowOff>
              </from>
              <to>
                <xdr:col>4</xdr:col>
                <xdr:colOff>942975</xdr:colOff>
                <xdr:row>82</xdr:row>
                <xdr:rowOff>371475</xdr:rowOff>
              </to>
            </anchor>
          </controlPr>
        </control>
      </mc:Choice>
      <mc:Fallback>
        <control shapeId="1248" r:id="rId25" name="TextBox8"/>
      </mc:Fallback>
    </mc:AlternateContent>
    <mc:AlternateContent xmlns:mc="http://schemas.openxmlformats.org/markup-compatibility/2006">
      <mc:Choice Requires="x14">
        <control shapeId="1247" r:id="rId26" name="TextBox7">
          <controlPr defaultSize="0" autoLine="0" autoPict="0" r:id="rId24">
            <anchor moveWithCells="1" sizeWithCells="1">
              <from>
                <xdr:col>3</xdr:col>
                <xdr:colOff>28575</xdr:colOff>
                <xdr:row>81</xdr:row>
                <xdr:rowOff>28575</xdr:rowOff>
              </from>
              <to>
                <xdr:col>4</xdr:col>
                <xdr:colOff>942975</xdr:colOff>
                <xdr:row>81</xdr:row>
                <xdr:rowOff>371475</xdr:rowOff>
              </to>
            </anchor>
          </controlPr>
        </control>
      </mc:Choice>
      <mc:Fallback>
        <control shapeId="1247" r:id="rId26" name="TextBox7"/>
      </mc:Fallback>
    </mc:AlternateContent>
    <mc:AlternateContent xmlns:mc="http://schemas.openxmlformats.org/markup-compatibility/2006">
      <mc:Choice Requires="x14">
        <control shapeId="1246" r:id="rId27" name="TextBox6">
          <controlPr defaultSize="0" autoLine="0" autoPict="0" r:id="rId24">
            <anchor moveWithCells="1" sizeWithCells="1">
              <from>
                <xdr:col>3</xdr:col>
                <xdr:colOff>28575</xdr:colOff>
                <xdr:row>80</xdr:row>
                <xdr:rowOff>28575</xdr:rowOff>
              </from>
              <to>
                <xdr:col>4</xdr:col>
                <xdr:colOff>942975</xdr:colOff>
                <xdr:row>80</xdr:row>
                <xdr:rowOff>371475</xdr:rowOff>
              </to>
            </anchor>
          </controlPr>
        </control>
      </mc:Choice>
      <mc:Fallback>
        <control shapeId="1246" r:id="rId27" name="TextBox6"/>
      </mc:Fallback>
    </mc:AlternateContent>
    <mc:AlternateContent xmlns:mc="http://schemas.openxmlformats.org/markup-compatibility/2006">
      <mc:Choice Requires="x14">
        <control shapeId="1245" r:id="rId28" name="TextBox5">
          <controlPr defaultSize="0" autoLine="0" r:id="rId14">
            <anchor moveWithCells="1" sizeWithCells="1">
              <from>
                <xdr:col>3</xdr:col>
                <xdr:colOff>28575</xdr:colOff>
                <xdr:row>77</xdr:row>
                <xdr:rowOff>28575</xdr:rowOff>
              </from>
              <to>
                <xdr:col>3</xdr:col>
                <xdr:colOff>676275</xdr:colOff>
                <xdr:row>77</xdr:row>
                <xdr:rowOff>371475</xdr:rowOff>
              </to>
            </anchor>
          </controlPr>
        </control>
      </mc:Choice>
      <mc:Fallback>
        <control shapeId="1245" r:id="rId28" name="TextBox5"/>
      </mc:Fallback>
    </mc:AlternateContent>
    <mc:AlternateContent xmlns:mc="http://schemas.openxmlformats.org/markup-compatibility/2006">
      <mc:Choice Requires="x14">
        <control shapeId="1244" r:id="rId29" name="TextBox4">
          <controlPr defaultSize="0" autoLine="0" autoPict="0" r:id="rId24">
            <anchor moveWithCells="1" sizeWithCells="1">
              <from>
                <xdr:col>3</xdr:col>
                <xdr:colOff>28575</xdr:colOff>
                <xdr:row>76</xdr:row>
                <xdr:rowOff>28575</xdr:rowOff>
              </from>
              <to>
                <xdr:col>4</xdr:col>
                <xdr:colOff>942975</xdr:colOff>
                <xdr:row>76</xdr:row>
                <xdr:rowOff>371475</xdr:rowOff>
              </to>
            </anchor>
          </controlPr>
        </control>
      </mc:Choice>
      <mc:Fallback>
        <control shapeId="1244" r:id="rId29" name="TextBox4"/>
      </mc:Fallback>
    </mc:AlternateContent>
    <mc:AlternateContent xmlns:mc="http://schemas.openxmlformats.org/markup-compatibility/2006">
      <mc:Choice Requires="x14">
        <control shapeId="1243" r:id="rId30" name="TextBox3">
          <controlPr defaultSize="0" autoLine="0" autoPict="0" r:id="rId24">
            <anchor moveWithCells="1" sizeWithCells="1">
              <from>
                <xdr:col>3</xdr:col>
                <xdr:colOff>28575</xdr:colOff>
                <xdr:row>75</xdr:row>
                <xdr:rowOff>28575</xdr:rowOff>
              </from>
              <to>
                <xdr:col>4</xdr:col>
                <xdr:colOff>942975</xdr:colOff>
                <xdr:row>75</xdr:row>
                <xdr:rowOff>371475</xdr:rowOff>
              </to>
            </anchor>
          </controlPr>
        </control>
      </mc:Choice>
      <mc:Fallback>
        <control shapeId="1243" r:id="rId30" name="TextBox3"/>
      </mc:Fallback>
    </mc:AlternateContent>
    <mc:AlternateContent xmlns:mc="http://schemas.openxmlformats.org/markup-compatibility/2006">
      <mc:Choice Requires="x14">
        <control shapeId="1242" r:id="rId31" name="TextBox2">
          <controlPr defaultSize="0" autoLine="0" autoPict="0" r:id="rId24">
            <anchor moveWithCells="1" sizeWithCells="1">
              <from>
                <xdr:col>3</xdr:col>
                <xdr:colOff>28575</xdr:colOff>
                <xdr:row>74</xdr:row>
                <xdr:rowOff>28575</xdr:rowOff>
              </from>
              <to>
                <xdr:col>4</xdr:col>
                <xdr:colOff>942975</xdr:colOff>
                <xdr:row>74</xdr:row>
                <xdr:rowOff>371475</xdr:rowOff>
              </to>
            </anchor>
          </controlPr>
        </control>
      </mc:Choice>
      <mc:Fallback>
        <control shapeId="1242" r:id="rId31" name="TextBox2"/>
      </mc:Fallback>
    </mc:AlternateContent>
    <mc:AlternateContent xmlns:mc="http://schemas.openxmlformats.org/markup-compatibility/2006">
      <mc:Choice Requires="x14">
        <control shapeId="1241" r:id="rId32" name="TextBox1">
          <controlPr defaultSize="0" autoLine="0" autoPict="0" r:id="rId24">
            <anchor moveWithCells="1" sizeWithCells="1">
              <from>
                <xdr:col>3</xdr:col>
                <xdr:colOff>28575</xdr:colOff>
                <xdr:row>73</xdr:row>
                <xdr:rowOff>28575</xdr:rowOff>
              </from>
              <to>
                <xdr:col>4</xdr:col>
                <xdr:colOff>942975</xdr:colOff>
                <xdr:row>73</xdr:row>
                <xdr:rowOff>371475</xdr:rowOff>
              </to>
            </anchor>
          </controlPr>
        </control>
      </mc:Choice>
      <mc:Fallback>
        <control shapeId="1241" r:id="rId32" name="TextBox1"/>
      </mc:Fallback>
    </mc:AlternateContent>
    <mc:AlternateContent xmlns:mc="http://schemas.openxmlformats.org/markup-compatibility/2006">
      <mc:Choice Requires="x14">
        <control shapeId="1239" r:id="rId33" name="CheckBox47">
          <controlPr defaultSize="0" autoLine="0" linkedCell="M57" r:id="rId34">
            <anchor moveWithCells="1">
              <from>
                <xdr:col>2</xdr:col>
                <xdr:colOff>28575</xdr:colOff>
                <xdr:row>56</xdr:row>
                <xdr:rowOff>0</xdr:rowOff>
              </from>
              <to>
                <xdr:col>2</xdr:col>
                <xdr:colOff>990600</xdr:colOff>
                <xdr:row>56</xdr:row>
                <xdr:rowOff>238125</xdr:rowOff>
              </to>
            </anchor>
          </controlPr>
        </control>
      </mc:Choice>
      <mc:Fallback>
        <control shapeId="1239" r:id="rId33" name="CheckBox47"/>
      </mc:Fallback>
    </mc:AlternateContent>
    <mc:AlternateContent xmlns:mc="http://schemas.openxmlformats.org/markup-compatibility/2006">
      <mc:Choice Requires="x14">
        <control shapeId="1238" r:id="rId35" name="CheckBox46">
          <controlPr defaultSize="0" autoLine="0" linkedCell="M55" r:id="rId36">
            <anchor moveWithCells="1">
              <from>
                <xdr:col>2</xdr:col>
                <xdr:colOff>28575</xdr:colOff>
                <xdr:row>54</xdr:row>
                <xdr:rowOff>0</xdr:rowOff>
              </from>
              <to>
                <xdr:col>2</xdr:col>
                <xdr:colOff>990600</xdr:colOff>
                <xdr:row>54</xdr:row>
                <xdr:rowOff>238125</xdr:rowOff>
              </to>
            </anchor>
          </controlPr>
        </control>
      </mc:Choice>
      <mc:Fallback>
        <control shapeId="1238" r:id="rId35" name="CheckBox46"/>
      </mc:Fallback>
    </mc:AlternateContent>
    <mc:AlternateContent xmlns:mc="http://schemas.openxmlformats.org/markup-compatibility/2006">
      <mc:Choice Requires="x14">
        <control shapeId="1237" r:id="rId37" name="CheckBox45">
          <controlPr defaultSize="0" autoLine="0" linkedCell="M54" r:id="rId38">
            <anchor moveWithCells="1">
              <from>
                <xdr:col>2</xdr:col>
                <xdr:colOff>28575</xdr:colOff>
                <xdr:row>53</xdr:row>
                <xdr:rowOff>0</xdr:rowOff>
              </from>
              <to>
                <xdr:col>2</xdr:col>
                <xdr:colOff>990600</xdr:colOff>
                <xdr:row>53</xdr:row>
                <xdr:rowOff>238125</xdr:rowOff>
              </to>
            </anchor>
          </controlPr>
        </control>
      </mc:Choice>
      <mc:Fallback>
        <control shapeId="1237" r:id="rId37" name="CheckBox45"/>
      </mc:Fallback>
    </mc:AlternateContent>
    <mc:AlternateContent xmlns:mc="http://schemas.openxmlformats.org/markup-compatibility/2006">
      <mc:Choice Requires="x14">
        <control shapeId="1235" r:id="rId39" name="CheckBox43">
          <controlPr defaultSize="0" autoLine="0" linkedCell="M53" r:id="rId40">
            <anchor moveWithCells="1">
              <from>
                <xdr:col>2</xdr:col>
                <xdr:colOff>28575</xdr:colOff>
                <xdr:row>52</xdr:row>
                <xdr:rowOff>0</xdr:rowOff>
              </from>
              <to>
                <xdr:col>2</xdr:col>
                <xdr:colOff>990600</xdr:colOff>
                <xdr:row>52</xdr:row>
                <xdr:rowOff>238125</xdr:rowOff>
              </to>
            </anchor>
          </controlPr>
        </control>
      </mc:Choice>
      <mc:Fallback>
        <control shapeId="1235" r:id="rId39" name="CheckBox43"/>
      </mc:Fallback>
    </mc:AlternateContent>
    <mc:AlternateContent xmlns:mc="http://schemas.openxmlformats.org/markup-compatibility/2006">
      <mc:Choice Requires="x14">
        <control shapeId="1233" r:id="rId41" name="CheckBox41">
          <controlPr defaultSize="0" autoLine="0" linkedCell="M52" r:id="rId42">
            <anchor moveWithCells="1">
              <from>
                <xdr:col>2</xdr:col>
                <xdr:colOff>28575</xdr:colOff>
                <xdr:row>51</xdr:row>
                <xdr:rowOff>9525</xdr:rowOff>
              </from>
              <to>
                <xdr:col>2</xdr:col>
                <xdr:colOff>990600</xdr:colOff>
                <xdr:row>52</xdr:row>
                <xdr:rowOff>0</xdr:rowOff>
              </to>
            </anchor>
          </controlPr>
        </control>
      </mc:Choice>
      <mc:Fallback>
        <control shapeId="1233" r:id="rId41" name="CheckBox41"/>
      </mc:Fallback>
    </mc:AlternateContent>
    <mc:AlternateContent xmlns:mc="http://schemas.openxmlformats.org/markup-compatibility/2006">
      <mc:Choice Requires="x14">
        <control shapeId="1232" r:id="rId43" name="CheckBox40">
          <controlPr defaultSize="0" autoLine="0" linkedCell="M51" r:id="rId44">
            <anchor moveWithCells="1">
              <from>
                <xdr:col>2</xdr:col>
                <xdr:colOff>28575</xdr:colOff>
                <xdr:row>50</xdr:row>
                <xdr:rowOff>0</xdr:rowOff>
              </from>
              <to>
                <xdr:col>2</xdr:col>
                <xdr:colOff>990600</xdr:colOff>
                <xdr:row>50</xdr:row>
                <xdr:rowOff>238125</xdr:rowOff>
              </to>
            </anchor>
          </controlPr>
        </control>
      </mc:Choice>
      <mc:Fallback>
        <control shapeId="1232" r:id="rId43" name="CheckBox40"/>
      </mc:Fallback>
    </mc:AlternateContent>
    <mc:AlternateContent xmlns:mc="http://schemas.openxmlformats.org/markup-compatibility/2006">
      <mc:Choice Requires="x14">
        <control shapeId="1230" r:id="rId45" name="CheckBox38">
          <controlPr defaultSize="0" autoLine="0" linkedCell="M50" r:id="rId46">
            <anchor moveWithCells="1">
              <from>
                <xdr:col>2</xdr:col>
                <xdr:colOff>28575</xdr:colOff>
                <xdr:row>49</xdr:row>
                <xdr:rowOff>0</xdr:rowOff>
              </from>
              <to>
                <xdr:col>2</xdr:col>
                <xdr:colOff>990600</xdr:colOff>
                <xdr:row>49</xdr:row>
                <xdr:rowOff>238125</xdr:rowOff>
              </to>
            </anchor>
          </controlPr>
        </control>
      </mc:Choice>
      <mc:Fallback>
        <control shapeId="1230" r:id="rId45" name="CheckBox38"/>
      </mc:Fallback>
    </mc:AlternateContent>
    <mc:AlternateContent xmlns:mc="http://schemas.openxmlformats.org/markup-compatibility/2006">
      <mc:Choice Requires="x14">
        <control shapeId="1228" r:id="rId47" name="CheckBox36">
          <controlPr defaultSize="0" autoLine="0" linkedCell="M49" r:id="rId48">
            <anchor moveWithCells="1">
              <from>
                <xdr:col>2</xdr:col>
                <xdr:colOff>28575</xdr:colOff>
                <xdr:row>48</xdr:row>
                <xdr:rowOff>0</xdr:rowOff>
              </from>
              <to>
                <xdr:col>2</xdr:col>
                <xdr:colOff>990600</xdr:colOff>
                <xdr:row>48</xdr:row>
                <xdr:rowOff>238125</xdr:rowOff>
              </to>
            </anchor>
          </controlPr>
        </control>
      </mc:Choice>
      <mc:Fallback>
        <control shapeId="1228" r:id="rId47" name="CheckBox36"/>
      </mc:Fallback>
    </mc:AlternateContent>
    <mc:AlternateContent xmlns:mc="http://schemas.openxmlformats.org/markup-compatibility/2006">
      <mc:Choice Requires="x14">
        <control shapeId="1227" r:id="rId49" name="CheckBox35">
          <controlPr defaultSize="0" autoLine="0" linkedCell="M48" r:id="rId50">
            <anchor moveWithCells="1">
              <from>
                <xdr:col>2</xdr:col>
                <xdr:colOff>28575</xdr:colOff>
                <xdr:row>47</xdr:row>
                <xdr:rowOff>0</xdr:rowOff>
              </from>
              <to>
                <xdr:col>2</xdr:col>
                <xdr:colOff>990600</xdr:colOff>
                <xdr:row>47</xdr:row>
                <xdr:rowOff>238125</xdr:rowOff>
              </to>
            </anchor>
          </controlPr>
        </control>
      </mc:Choice>
      <mc:Fallback>
        <control shapeId="1227" r:id="rId49" name="CheckBox35"/>
      </mc:Fallback>
    </mc:AlternateContent>
    <mc:AlternateContent xmlns:mc="http://schemas.openxmlformats.org/markup-compatibility/2006">
      <mc:Choice Requires="x14">
        <control shapeId="1226" r:id="rId51" name="CheckBox34">
          <controlPr defaultSize="0" autoLine="0" linkedCell="M47" r:id="rId52">
            <anchor moveWithCells="1">
              <from>
                <xdr:col>2</xdr:col>
                <xdr:colOff>28575</xdr:colOff>
                <xdr:row>46</xdr:row>
                <xdr:rowOff>0</xdr:rowOff>
              </from>
              <to>
                <xdr:col>2</xdr:col>
                <xdr:colOff>990600</xdr:colOff>
                <xdr:row>46</xdr:row>
                <xdr:rowOff>238125</xdr:rowOff>
              </to>
            </anchor>
          </controlPr>
        </control>
      </mc:Choice>
      <mc:Fallback>
        <control shapeId="1226" r:id="rId51" name="CheckBox34"/>
      </mc:Fallback>
    </mc:AlternateContent>
    <mc:AlternateContent xmlns:mc="http://schemas.openxmlformats.org/markup-compatibility/2006">
      <mc:Choice Requires="x14">
        <control shapeId="1225" r:id="rId53" name="CheckBox33">
          <controlPr defaultSize="0" autoLine="0" linkedCell="M46" r:id="rId54">
            <anchor moveWithCells="1">
              <from>
                <xdr:col>2</xdr:col>
                <xdr:colOff>28575</xdr:colOff>
                <xdr:row>45</xdr:row>
                <xdr:rowOff>0</xdr:rowOff>
              </from>
              <to>
                <xdr:col>2</xdr:col>
                <xdr:colOff>990600</xdr:colOff>
                <xdr:row>45</xdr:row>
                <xdr:rowOff>238125</xdr:rowOff>
              </to>
            </anchor>
          </controlPr>
        </control>
      </mc:Choice>
      <mc:Fallback>
        <control shapeId="1225" r:id="rId53" name="CheckBox33"/>
      </mc:Fallback>
    </mc:AlternateContent>
    <mc:AlternateContent xmlns:mc="http://schemas.openxmlformats.org/markup-compatibility/2006">
      <mc:Choice Requires="x14">
        <control shapeId="1224" r:id="rId55" name="CheckBox32">
          <controlPr defaultSize="0" autoLine="0" linkedCell="M45" r:id="rId56">
            <anchor moveWithCells="1">
              <from>
                <xdr:col>2</xdr:col>
                <xdr:colOff>28575</xdr:colOff>
                <xdr:row>44</xdr:row>
                <xdr:rowOff>0</xdr:rowOff>
              </from>
              <to>
                <xdr:col>2</xdr:col>
                <xdr:colOff>990600</xdr:colOff>
                <xdr:row>44</xdr:row>
                <xdr:rowOff>238125</xdr:rowOff>
              </to>
            </anchor>
          </controlPr>
        </control>
      </mc:Choice>
      <mc:Fallback>
        <control shapeId="1224" r:id="rId55" name="CheckBox32"/>
      </mc:Fallback>
    </mc:AlternateContent>
    <mc:AlternateContent xmlns:mc="http://schemas.openxmlformats.org/markup-compatibility/2006">
      <mc:Choice Requires="x14">
        <control shapeId="1223" r:id="rId57" name="CheckBox31">
          <controlPr defaultSize="0" autoLine="0" linkedCell="M44" r:id="rId58">
            <anchor moveWithCells="1">
              <from>
                <xdr:col>2</xdr:col>
                <xdr:colOff>28575</xdr:colOff>
                <xdr:row>43</xdr:row>
                <xdr:rowOff>0</xdr:rowOff>
              </from>
              <to>
                <xdr:col>2</xdr:col>
                <xdr:colOff>990600</xdr:colOff>
                <xdr:row>43</xdr:row>
                <xdr:rowOff>238125</xdr:rowOff>
              </to>
            </anchor>
          </controlPr>
        </control>
      </mc:Choice>
      <mc:Fallback>
        <control shapeId="1223" r:id="rId57" name="CheckBox31"/>
      </mc:Fallback>
    </mc:AlternateContent>
    <mc:AlternateContent xmlns:mc="http://schemas.openxmlformats.org/markup-compatibility/2006">
      <mc:Choice Requires="x14">
        <control shapeId="1222" r:id="rId59" name="CheckBox30">
          <controlPr defaultSize="0" autoLine="0" linkedCell="M43" r:id="rId60">
            <anchor moveWithCells="1">
              <from>
                <xdr:col>2</xdr:col>
                <xdr:colOff>28575</xdr:colOff>
                <xdr:row>42</xdr:row>
                <xdr:rowOff>0</xdr:rowOff>
              </from>
              <to>
                <xdr:col>2</xdr:col>
                <xdr:colOff>990600</xdr:colOff>
                <xdr:row>42</xdr:row>
                <xdr:rowOff>238125</xdr:rowOff>
              </to>
            </anchor>
          </controlPr>
        </control>
      </mc:Choice>
      <mc:Fallback>
        <control shapeId="1222" r:id="rId59" name="CheckBox30"/>
      </mc:Fallback>
    </mc:AlternateContent>
    <mc:AlternateContent xmlns:mc="http://schemas.openxmlformats.org/markup-compatibility/2006">
      <mc:Choice Requires="x14">
        <control shapeId="1146" r:id="rId61" name="CheckBox1">
          <controlPr locked="0" defaultSize="0" autoLine="0" linkedCell="M6" r:id="rId62">
            <anchor moveWithCells="1">
              <from>
                <xdr:col>2</xdr:col>
                <xdr:colOff>28575</xdr:colOff>
                <xdr:row>5</xdr:row>
                <xdr:rowOff>0</xdr:rowOff>
              </from>
              <to>
                <xdr:col>2</xdr:col>
                <xdr:colOff>1000125</xdr:colOff>
                <xdr:row>6</xdr:row>
                <xdr:rowOff>9525</xdr:rowOff>
              </to>
            </anchor>
          </controlPr>
        </control>
      </mc:Choice>
      <mc:Fallback>
        <control shapeId="1146" r:id="rId61" name="CheckBox1"/>
      </mc:Fallback>
    </mc:AlternateContent>
    <mc:AlternateContent xmlns:mc="http://schemas.openxmlformats.org/markup-compatibility/2006">
      <mc:Choice Requires="x14">
        <control shapeId="1160" r:id="rId63" name="CheckBox2">
          <controlPr locked="0" defaultSize="0" autoLine="0" linkedCell="M7" r:id="rId64">
            <anchor moveWithCells="1">
              <from>
                <xdr:col>2</xdr:col>
                <xdr:colOff>28575</xdr:colOff>
                <xdr:row>6</xdr:row>
                <xdr:rowOff>0</xdr:rowOff>
              </from>
              <to>
                <xdr:col>2</xdr:col>
                <xdr:colOff>1000125</xdr:colOff>
                <xdr:row>7</xdr:row>
                <xdr:rowOff>9525</xdr:rowOff>
              </to>
            </anchor>
          </controlPr>
        </control>
      </mc:Choice>
      <mc:Fallback>
        <control shapeId="1160" r:id="rId63" name="CheckBox2"/>
      </mc:Fallback>
    </mc:AlternateContent>
    <mc:AlternateContent xmlns:mc="http://schemas.openxmlformats.org/markup-compatibility/2006">
      <mc:Choice Requires="x14">
        <control shapeId="1162" r:id="rId65" name="CheckBox4">
          <controlPr locked="0" defaultSize="0" autoLine="0" linkedCell="M9" r:id="rId66">
            <anchor moveWithCells="1">
              <from>
                <xdr:col>2</xdr:col>
                <xdr:colOff>28575</xdr:colOff>
                <xdr:row>8</xdr:row>
                <xdr:rowOff>0</xdr:rowOff>
              </from>
              <to>
                <xdr:col>2</xdr:col>
                <xdr:colOff>1000125</xdr:colOff>
                <xdr:row>9</xdr:row>
                <xdr:rowOff>9525</xdr:rowOff>
              </to>
            </anchor>
          </controlPr>
        </control>
      </mc:Choice>
      <mc:Fallback>
        <control shapeId="1162" r:id="rId65" name="CheckBox4"/>
      </mc:Fallback>
    </mc:AlternateContent>
    <mc:AlternateContent xmlns:mc="http://schemas.openxmlformats.org/markup-compatibility/2006">
      <mc:Choice Requires="x14">
        <control shapeId="1163" r:id="rId67" name="CheckBox5">
          <controlPr locked="0" defaultSize="0" autoLine="0" linkedCell="M10" r:id="rId68">
            <anchor moveWithCells="1">
              <from>
                <xdr:col>2</xdr:col>
                <xdr:colOff>28575</xdr:colOff>
                <xdr:row>9</xdr:row>
                <xdr:rowOff>0</xdr:rowOff>
              </from>
              <to>
                <xdr:col>2</xdr:col>
                <xdr:colOff>1000125</xdr:colOff>
                <xdr:row>10</xdr:row>
                <xdr:rowOff>9525</xdr:rowOff>
              </to>
            </anchor>
          </controlPr>
        </control>
      </mc:Choice>
      <mc:Fallback>
        <control shapeId="1163" r:id="rId67" name="CheckBox5"/>
      </mc:Fallback>
    </mc:AlternateContent>
    <mc:AlternateContent xmlns:mc="http://schemas.openxmlformats.org/markup-compatibility/2006">
      <mc:Choice Requires="x14">
        <control shapeId="1166" r:id="rId69" name="CheckBox8">
          <controlPr locked="0" defaultSize="0" autoLine="0" linkedCell="M12" r:id="rId70">
            <anchor moveWithCells="1">
              <from>
                <xdr:col>2</xdr:col>
                <xdr:colOff>28575</xdr:colOff>
                <xdr:row>11</xdr:row>
                <xdr:rowOff>0</xdr:rowOff>
              </from>
              <to>
                <xdr:col>2</xdr:col>
                <xdr:colOff>1000125</xdr:colOff>
                <xdr:row>12</xdr:row>
                <xdr:rowOff>9525</xdr:rowOff>
              </to>
            </anchor>
          </controlPr>
        </control>
      </mc:Choice>
      <mc:Fallback>
        <control shapeId="1166" r:id="rId69" name="CheckBox8"/>
      </mc:Fallback>
    </mc:AlternateContent>
    <mc:AlternateContent xmlns:mc="http://schemas.openxmlformats.org/markup-compatibility/2006">
      <mc:Choice Requires="x14">
        <control shapeId="1167" r:id="rId71" name="CheckBox9">
          <controlPr locked="0" defaultSize="0" autoLine="0" linkedCell="M13" r:id="rId72">
            <anchor moveWithCells="1">
              <from>
                <xdr:col>2</xdr:col>
                <xdr:colOff>28575</xdr:colOff>
                <xdr:row>12</xdr:row>
                <xdr:rowOff>0</xdr:rowOff>
              </from>
              <to>
                <xdr:col>2</xdr:col>
                <xdr:colOff>1000125</xdr:colOff>
                <xdr:row>13</xdr:row>
                <xdr:rowOff>9525</xdr:rowOff>
              </to>
            </anchor>
          </controlPr>
        </control>
      </mc:Choice>
      <mc:Fallback>
        <control shapeId="1167" r:id="rId71" name="CheckBox9"/>
      </mc:Fallback>
    </mc:AlternateContent>
    <mc:AlternateContent xmlns:mc="http://schemas.openxmlformats.org/markup-compatibility/2006">
      <mc:Choice Requires="x14">
        <control shapeId="1168" r:id="rId73" name="CheckBox10">
          <controlPr locked="0" defaultSize="0" autoLine="0" linkedCell="M14" r:id="rId74">
            <anchor moveWithCells="1">
              <from>
                <xdr:col>2</xdr:col>
                <xdr:colOff>28575</xdr:colOff>
                <xdr:row>13</xdr:row>
                <xdr:rowOff>0</xdr:rowOff>
              </from>
              <to>
                <xdr:col>2</xdr:col>
                <xdr:colOff>1000125</xdr:colOff>
                <xdr:row>14</xdr:row>
                <xdr:rowOff>9525</xdr:rowOff>
              </to>
            </anchor>
          </controlPr>
        </control>
      </mc:Choice>
      <mc:Fallback>
        <control shapeId="1168" r:id="rId73" name="CheckBox10"/>
      </mc:Fallback>
    </mc:AlternateContent>
    <mc:AlternateContent xmlns:mc="http://schemas.openxmlformats.org/markup-compatibility/2006">
      <mc:Choice Requires="x14">
        <control shapeId="1169" r:id="rId75" name="CheckBox11">
          <controlPr locked="0" defaultSize="0" autoLine="0" linkedCell="M15" r:id="rId76">
            <anchor moveWithCells="1">
              <from>
                <xdr:col>2</xdr:col>
                <xdr:colOff>28575</xdr:colOff>
                <xdr:row>14</xdr:row>
                <xdr:rowOff>0</xdr:rowOff>
              </from>
              <to>
                <xdr:col>2</xdr:col>
                <xdr:colOff>1000125</xdr:colOff>
                <xdr:row>15</xdr:row>
                <xdr:rowOff>9525</xdr:rowOff>
              </to>
            </anchor>
          </controlPr>
        </control>
      </mc:Choice>
      <mc:Fallback>
        <control shapeId="1169" r:id="rId75" name="CheckBox11"/>
      </mc:Fallback>
    </mc:AlternateContent>
    <mc:AlternateContent xmlns:mc="http://schemas.openxmlformats.org/markup-compatibility/2006">
      <mc:Choice Requires="x14">
        <control shapeId="1170" r:id="rId77" name="CheckBox12">
          <controlPr locked="0" defaultSize="0" autoLine="0" linkedCell="M16" r:id="rId78">
            <anchor moveWithCells="1">
              <from>
                <xdr:col>2</xdr:col>
                <xdr:colOff>28575</xdr:colOff>
                <xdr:row>15</xdr:row>
                <xdr:rowOff>0</xdr:rowOff>
              </from>
              <to>
                <xdr:col>2</xdr:col>
                <xdr:colOff>1000125</xdr:colOff>
                <xdr:row>16</xdr:row>
                <xdr:rowOff>9525</xdr:rowOff>
              </to>
            </anchor>
          </controlPr>
        </control>
      </mc:Choice>
      <mc:Fallback>
        <control shapeId="1170" r:id="rId77" name="CheckBox12"/>
      </mc:Fallback>
    </mc:AlternateContent>
    <mc:AlternateContent xmlns:mc="http://schemas.openxmlformats.org/markup-compatibility/2006">
      <mc:Choice Requires="x14">
        <control shapeId="1189" r:id="rId79" name="CheckBox15">
          <controlPr defaultSize="0" autoLine="0" linkedCell="M23" r:id="rId80">
            <anchor moveWithCells="1">
              <from>
                <xdr:col>2</xdr:col>
                <xdr:colOff>28575</xdr:colOff>
                <xdr:row>22</xdr:row>
                <xdr:rowOff>0</xdr:rowOff>
              </from>
              <to>
                <xdr:col>2</xdr:col>
                <xdr:colOff>990600</xdr:colOff>
                <xdr:row>22</xdr:row>
                <xdr:rowOff>238125</xdr:rowOff>
              </to>
            </anchor>
          </controlPr>
        </control>
      </mc:Choice>
      <mc:Fallback>
        <control shapeId="1189" r:id="rId79" name="CheckBox15"/>
      </mc:Fallback>
    </mc:AlternateContent>
    <mc:AlternateContent xmlns:mc="http://schemas.openxmlformats.org/markup-compatibility/2006">
      <mc:Choice Requires="x14">
        <control shapeId="1191" r:id="rId81" name="CheckBox17">
          <controlPr defaultSize="0" autoLine="0" linkedCell="M24" r:id="rId82">
            <anchor moveWithCells="1">
              <from>
                <xdr:col>2</xdr:col>
                <xdr:colOff>28575</xdr:colOff>
                <xdr:row>23</xdr:row>
                <xdr:rowOff>0</xdr:rowOff>
              </from>
              <to>
                <xdr:col>2</xdr:col>
                <xdr:colOff>990600</xdr:colOff>
                <xdr:row>23</xdr:row>
                <xdr:rowOff>238125</xdr:rowOff>
              </to>
            </anchor>
          </controlPr>
        </control>
      </mc:Choice>
      <mc:Fallback>
        <control shapeId="1191" r:id="rId81" name="CheckBox17"/>
      </mc:Fallback>
    </mc:AlternateContent>
    <mc:AlternateContent xmlns:mc="http://schemas.openxmlformats.org/markup-compatibility/2006">
      <mc:Choice Requires="x14">
        <control shapeId="1192" r:id="rId83" name="CheckBox18">
          <controlPr defaultSize="0" autoLine="0" linkedCell="M25" r:id="rId84">
            <anchor moveWithCells="1">
              <from>
                <xdr:col>2</xdr:col>
                <xdr:colOff>28575</xdr:colOff>
                <xdr:row>24</xdr:row>
                <xdr:rowOff>0</xdr:rowOff>
              </from>
              <to>
                <xdr:col>2</xdr:col>
                <xdr:colOff>990600</xdr:colOff>
                <xdr:row>24</xdr:row>
                <xdr:rowOff>238125</xdr:rowOff>
              </to>
            </anchor>
          </controlPr>
        </control>
      </mc:Choice>
      <mc:Fallback>
        <control shapeId="1192" r:id="rId83" name="CheckBox18"/>
      </mc:Fallback>
    </mc:AlternateContent>
    <mc:AlternateContent xmlns:mc="http://schemas.openxmlformats.org/markup-compatibility/2006">
      <mc:Choice Requires="x14">
        <control shapeId="1193" r:id="rId85" name="CheckBox19">
          <controlPr defaultSize="0" autoLine="0" linkedCell="M26" r:id="rId86">
            <anchor moveWithCells="1">
              <from>
                <xdr:col>2</xdr:col>
                <xdr:colOff>28575</xdr:colOff>
                <xdr:row>25</xdr:row>
                <xdr:rowOff>0</xdr:rowOff>
              </from>
              <to>
                <xdr:col>2</xdr:col>
                <xdr:colOff>990600</xdr:colOff>
                <xdr:row>25</xdr:row>
                <xdr:rowOff>238125</xdr:rowOff>
              </to>
            </anchor>
          </controlPr>
        </control>
      </mc:Choice>
      <mc:Fallback>
        <control shapeId="1193" r:id="rId85" name="CheckBox19"/>
      </mc:Fallback>
    </mc:AlternateContent>
    <mc:AlternateContent xmlns:mc="http://schemas.openxmlformats.org/markup-compatibility/2006">
      <mc:Choice Requires="x14">
        <control shapeId="1194" r:id="rId87" name="CheckBox20">
          <controlPr defaultSize="0" autoLine="0" linkedCell="M27" r:id="rId88">
            <anchor moveWithCells="1">
              <from>
                <xdr:col>2</xdr:col>
                <xdr:colOff>28575</xdr:colOff>
                <xdr:row>26</xdr:row>
                <xdr:rowOff>0</xdr:rowOff>
              </from>
              <to>
                <xdr:col>2</xdr:col>
                <xdr:colOff>990600</xdr:colOff>
                <xdr:row>26</xdr:row>
                <xdr:rowOff>238125</xdr:rowOff>
              </to>
            </anchor>
          </controlPr>
        </control>
      </mc:Choice>
      <mc:Fallback>
        <control shapeId="1194" r:id="rId87" name="CheckBox20"/>
      </mc:Fallback>
    </mc:AlternateContent>
    <mc:AlternateContent xmlns:mc="http://schemas.openxmlformats.org/markup-compatibility/2006">
      <mc:Choice Requires="x14">
        <control shapeId="1195" r:id="rId89" name="CheckBox21">
          <controlPr defaultSize="0" autoLine="0" linkedCell="M28" r:id="rId90">
            <anchor moveWithCells="1">
              <from>
                <xdr:col>2</xdr:col>
                <xdr:colOff>28575</xdr:colOff>
                <xdr:row>27</xdr:row>
                <xdr:rowOff>0</xdr:rowOff>
              </from>
              <to>
                <xdr:col>2</xdr:col>
                <xdr:colOff>990600</xdr:colOff>
                <xdr:row>27</xdr:row>
                <xdr:rowOff>238125</xdr:rowOff>
              </to>
            </anchor>
          </controlPr>
        </control>
      </mc:Choice>
      <mc:Fallback>
        <control shapeId="1195" r:id="rId89" name="CheckBox21"/>
      </mc:Fallback>
    </mc:AlternateContent>
    <mc:AlternateContent xmlns:mc="http://schemas.openxmlformats.org/markup-compatibility/2006">
      <mc:Choice Requires="x14">
        <control shapeId="1196" r:id="rId91" name="CheckBox22">
          <controlPr defaultSize="0" autoLine="0" linkedCell="M29" r:id="rId92">
            <anchor moveWithCells="1">
              <from>
                <xdr:col>2</xdr:col>
                <xdr:colOff>28575</xdr:colOff>
                <xdr:row>28</xdr:row>
                <xdr:rowOff>0</xdr:rowOff>
              </from>
              <to>
                <xdr:col>2</xdr:col>
                <xdr:colOff>990600</xdr:colOff>
                <xdr:row>28</xdr:row>
                <xdr:rowOff>238125</xdr:rowOff>
              </to>
            </anchor>
          </controlPr>
        </control>
      </mc:Choice>
      <mc:Fallback>
        <control shapeId="1196" r:id="rId91" name="CheckBox22"/>
      </mc:Fallback>
    </mc:AlternateContent>
    <mc:AlternateContent xmlns:mc="http://schemas.openxmlformats.org/markup-compatibility/2006">
      <mc:Choice Requires="x14">
        <control shapeId="1197" r:id="rId93" name="CheckBox23">
          <controlPr defaultSize="0" autoLine="0" linkedCell="M30" r:id="rId94">
            <anchor moveWithCells="1">
              <from>
                <xdr:col>2</xdr:col>
                <xdr:colOff>28575</xdr:colOff>
                <xdr:row>29</xdr:row>
                <xdr:rowOff>0</xdr:rowOff>
              </from>
              <to>
                <xdr:col>2</xdr:col>
                <xdr:colOff>990600</xdr:colOff>
                <xdr:row>29</xdr:row>
                <xdr:rowOff>238125</xdr:rowOff>
              </to>
            </anchor>
          </controlPr>
        </control>
      </mc:Choice>
      <mc:Fallback>
        <control shapeId="1197" r:id="rId93" name="CheckBox23"/>
      </mc:Fallback>
    </mc:AlternateContent>
    <mc:AlternateContent xmlns:mc="http://schemas.openxmlformats.org/markup-compatibility/2006">
      <mc:Choice Requires="x14">
        <control shapeId="1198" r:id="rId95" name="CheckBox24">
          <controlPr defaultSize="0" autoLine="0" linkedCell="M31" r:id="rId96">
            <anchor moveWithCells="1">
              <from>
                <xdr:col>2</xdr:col>
                <xdr:colOff>28575</xdr:colOff>
                <xdr:row>30</xdr:row>
                <xdr:rowOff>0</xdr:rowOff>
              </from>
              <to>
                <xdr:col>2</xdr:col>
                <xdr:colOff>990600</xdr:colOff>
                <xdr:row>30</xdr:row>
                <xdr:rowOff>238125</xdr:rowOff>
              </to>
            </anchor>
          </controlPr>
        </control>
      </mc:Choice>
      <mc:Fallback>
        <control shapeId="1198" r:id="rId95" name="CheckBox24"/>
      </mc:Fallback>
    </mc:AlternateContent>
    <mc:AlternateContent xmlns:mc="http://schemas.openxmlformats.org/markup-compatibility/2006">
      <mc:Choice Requires="x14">
        <control shapeId="1199" r:id="rId97" name="CheckBox25">
          <controlPr defaultSize="0" autoLine="0" linkedCell="M32" r:id="rId98">
            <anchor moveWithCells="1">
              <from>
                <xdr:col>2</xdr:col>
                <xdr:colOff>28575</xdr:colOff>
                <xdr:row>31</xdr:row>
                <xdr:rowOff>0</xdr:rowOff>
              </from>
              <to>
                <xdr:col>2</xdr:col>
                <xdr:colOff>990600</xdr:colOff>
                <xdr:row>31</xdr:row>
                <xdr:rowOff>238125</xdr:rowOff>
              </to>
            </anchor>
          </controlPr>
        </control>
      </mc:Choice>
      <mc:Fallback>
        <control shapeId="1199" r:id="rId97" name="CheckBox25"/>
      </mc:Fallback>
    </mc:AlternateContent>
    <mc:AlternateContent xmlns:mc="http://schemas.openxmlformats.org/markup-compatibility/2006">
      <mc:Choice Requires="x14">
        <control shapeId="1200" r:id="rId99" name="CheckBox26">
          <controlPr defaultSize="0" autoLine="0" linkedCell="M34" r:id="rId100">
            <anchor moveWithCells="1">
              <from>
                <xdr:col>2</xdr:col>
                <xdr:colOff>28575</xdr:colOff>
                <xdr:row>33</xdr:row>
                <xdr:rowOff>0</xdr:rowOff>
              </from>
              <to>
                <xdr:col>2</xdr:col>
                <xdr:colOff>990600</xdr:colOff>
                <xdr:row>33</xdr:row>
                <xdr:rowOff>238125</xdr:rowOff>
              </to>
            </anchor>
          </controlPr>
        </control>
      </mc:Choice>
      <mc:Fallback>
        <control shapeId="1200" r:id="rId99" name="CheckBox26"/>
      </mc:Fallback>
    </mc:AlternateContent>
    <mc:AlternateContent xmlns:mc="http://schemas.openxmlformats.org/markup-compatibility/2006">
      <mc:Choice Requires="x14">
        <control shapeId="1201" r:id="rId101" name="CheckBox27">
          <controlPr defaultSize="0" autoLine="0" linkedCell="M35" r:id="rId102">
            <anchor moveWithCells="1">
              <from>
                <xdr:col>2</xdr:col>
                <xdr:colOff>28575</xdr:colOff>
                <xdr:row>34</xdr:row>
                <xdr:rowOff>0</xdr:rowOff>
              </from>
              <to>
                <xdr:col>2</xdr:col>
                <xdr:colOff>990600</xdr:colOff>
                <xdr:row>34</xdr:row>
                <xdr:rowOff>238125</xdr:rowOff>
              </to>
            </anchor>
          </controlPr>
        </control>
      </mc:Choice>
      <mc:Fallback>
        <control shapeId="1201" r:id="rId101" name="CheckBox27"/>
      </mc:Fallback>
    </mc:AlternateContent>
    <mc:AlternateContent xmlns:mc="http://schemas.openxmlformats.org/markup-compatibility/2006">
      <mc:Choice Requires="x14">
        <control shapeId="1203" r:id="rId103" name="CheckBox29">
          <controlPr defaultSize="0" autoLine="0" linkedCell="M36" r:id="rId104">
            <anchor moveWithCells="1">
              <from>
                <xdr:col>2</xdr:col>
                <xdr:colOff>19050</xdr:colOff>
                <xdr:row>35</xdr:row>
                <xdr:rowOff>0</xdr:rowOff>
              </from>
              <to>
                <xdr:col>2</xdr:col>
                <xdr:colOff>981075</xdr:colOff>
                <xdr:row>35</xdr:row>
                <xdr:rowOff>238125</xdr:rowOff>
              </to>
            </anchor>
          </controlPr>
        </control>
      </mc:Choice>
      <mc:Fallback>
        <control shapeId="1203" r:id="rId103" name="CheckBox29"/>
      </mc:Fallback>
    </mc:AlternateContent>
    <mc:AlternateContent xmlns:mc="http://schemas.openxmlformats.org/markup-compatibility/2006">
      <mc:Choice Requires="x14">
        <control shapeId="1260" r:id="rId105" name="TextBox18">
          <controlPr defaultSize="0" autoLine="0" autoPict="0" r:id="rId106">
            <anchor moveWithCells="1" sizeWithCells="1">
              <from>
                <xdr:col>2</xdr:col>
                <xdr:colOff>28575</xdr:colOff>
                <xdr:row>87</xdr:row>
                <xdr:rowOff>28575</xdr:rowOff>
              </from>
              <to>
                <xdr:col>6</xdr:col>
                <xdr:colOff>1038225</xdr:colOff>
                <xdr:row>89</xdr:row>
                <xdr:rowOff>295275</xdr:rowOff>
              </to>
            </anchor>
          </controlPr>
        </control>
      </mc:Choice>
      <mc:Fallback>
        <control shapeId="1260" r:id="rId105" name="TextBox18"/>
      </mc:Fallback>
    </mc:AlternateContent>
    <mc:AlternateContent xmlns:mc="http://schemas.openxmlformats.org/markup-compatibility/2006">
      <mc:Choice Requires="x14">
        <control shapeId="1263" r:id="rId107" name="TextBox19">
          <controlPr defaultSize="0" autoLine="0" autoPict="0" r:id="rId24">
            <anchor moveWithCells="1" sizeWithCells="1">
              <from>
                <xdr:col>3</xdr:col>
                <xdr:colOff>28575</xdr:colOff>
                <xdr:row>78</xdr:row>
                <xdr:rowOff>28575</xdr:rowOff>
              </from>
              <to>
                <xdr:col>4</xdr:col>
                <xdr:colOff>942975</xdr:colOff>
                <xdr:row>78</xdr:row>
                <xdr:rowOff>371475</xdr:rowOff>
              </to>
            </anchor>
          </controlPr>
        </control>
      </mc:Choice>
      <mc:Fallback>
        <control shapeId="1263" r:id="rId107" name="TextBox19"/>
      </mc:Fallback>
    </mc:AlternateContent>
    <mc:AlternateContent xmlns:mc="http://schemas.openxmlformats.org/markup-compatibility/2006">
      <mc:Choice Requires="x14">
        <control shapeId="1279" r:id="rId108" name="CheckBox13">
          <controlPr defaultSize="0" autoLine="0" linkedCell="M33" r:id="rId109">
            <anchor moveWithCells="1">
              <from>
                <xdr:col>2</xdr:col>
                <xdr:colOff>28575</xdr:colOff>
                <xdr:row>32</xdr:row>
                <xdr:rowOff>0</xdr:rowOff>
              </from>
              <to>
                <xdr:col>2</xdr:col>
                <xdr:colOff>990600</xdr:colOff>
                <xdr:row>32</xdr:row>
                <xdr:rowOff>238125</xdr:rowOff>
              </to>
            </anchor>
          </controlPr>
        </control>
      </mc:Choice>
      <mc:Fallback>
        <control shapeId="1279" r:id="rId108" name="CheckBox13"/>
      </mc:Fallback>
    </mc:AlternateContent>
    <mc:AlternateContent xmlns:mc="http://schemas.openxmlformats.org/markup-compatibility/2006">
      <mc:Choice Requires="x14">
        <control shapeId="1280" r:id="rId110" name="CheckBox14">
          <controlPr locked="0" defaultSize="0" autoLine="0" linkedCell="M8" r:id="rId111">
            <anchor moveWithCells="1">
              <from>
                <xdr:col>2</xdr:col>
                <xdr:colOff>28575</xdr:colOff>
                <xdr:row>7</xdr:row>
                <xdr:rowOff>0</xdr:rowOff>
              </from>
              <to>
                <xdr:col>2</xdr:col>
                <xdr:colOff>1000125</xdr:colOff>
                <xdr:row>8</xdr:row>
                <xdr:rowOff>9525</xdr:rowOff>
              </to>
            </anchor>
          </controlPr>
        </control>
      </mc:Choice>
      <mc:Fallback>
        <control shapeId="1280" r:id="rId110" name="CheckBox14"/>
      </mc:Fallback>
    </mc:AlternateContent>
    <mc:AlternateContent xmlns:mc="http://schemas.openxmlformats.org/markup-compatibility/2006">
      <mc:Choice Requires="x14">
        <control shapeId="1285" r:id="rId112" name="CheckBox42">
          <controlPr locked="0" defaultSize="0" autoLine="0" linkedCell="M11" r:id="rId113">
            <anchor moveWithCells="1">
              <from>
                <xdr:col>2</xdr:col>
                <xdr:colOff>28575</xdr:colOff>
                <xdr:row>10</xdr:row>
                <xdr:rowOff>0</xdr:rowOff>
              </from>
              <to>
                <xdr:col>2</xdr:col>
                <xdr:colOff>1000125</xdr:colOff>
                <xdr:row>11</xdr:row>
                <xdr:rowOff>9525</xdr:rowOff>
              </to>
            </anchor>
          </controlPr>
        </control>
      </mc:Choice>
      <mc:Fallback>
        <control shapeId="1285" r:id="rId112" name="CheckBox42"/>
      </mc:Fallback>
    </mc:AlternateContent>
    <mc:AlternateContent xmlns:mc="http://schemas.openxmlformats.org/markup-compatibility/2006">
      <mc:Choice Requires="x14">
        <control shapeId="1287" r:id="rId114" name="CheckBox37">
          <controlPr locked="0" defaultSize="0" autoLine="0" linkedCell="M17" r:id="rId115">
            <anchor moveWithCells="1">
              <from>
                <xdr:col>2</xdr:col>
                <xdr:colOff>28575</xdr:colOff>
                <xdr:row>16</xdr:row>
                <xdr:rowOff>0</xdr:rowOff>
              </from>
              <to>
                <xdr:col>2</xdr:col>
                <xdr:colOff>1000125</xdr:colOff>
                <xdr:row>17</xdr:row>
                <xdr:rowOff>9525</xdr:rowOff>
              </to>
            </anchor>
          </controlPr>
        </control>
      </mc:Choice>
      <mc:Fallback>
        <control shapeId="1287" r:id="rId114" name="CheckBox37"/>
      </mc:Fallback>
    </mc:AlternateContent>
    <mc:AlternateContent xmlns:mc="http://schemas.openxmlformats.org/markup-compatibility/2006">
      <mc:Choice Requires="x14">
        <control shapeId="1143" r:id="rId116" name="Label 119">
          <controlPr defaultSize="0" autoFill="0" autoLine="0" autoPict="0" altText="">
            <anchor moveWithCells="1" sizeWithCells="1">
              <from>
                <xdr:col>7</xdr:col>
                <xdr:colOff>247650</xdr:colOff>
                <xdr:row>76</xdr:row>
                <xdr:rowOff>247650</xdr:rowOff>
              </from>
              <to>
                <xdr:col>21</xdr:col>
                <xdr:colOff>323850</xdr:colOff>
                <xdr:row>77</xdr:row>
                <xdr:rowOff>171450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Inschrijfformulier KWR RO 2026</vt:lpstr>
      <vt:lpstr>'Inschrijfformulier KWR RO 2026'!Print_Area</vt:lpstr>
    </vt:vector>
  </TitlesOfParts>
  <Company>KWR Watercycle Research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Asgadaouan, Asmail</dc:creator>
  <cp:lastModifiedBy>Asgadaouan, Asmail</cp:lastModifiedBy>
  <cp:lastPrinted>2016-11-28T12:20:37Z</cp:lastPrinted>
  <dcterms:created xsi:type="dcterms:W3CDTF">2015-12-10T11:07:34Z</dcterms:created>
  <dcterms:modified xsi:type="dcterms:W3CDTF">2025-12-02T10:02:03Z</dcterms:modified>
</cp:coreProperties>
</file>